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marq\Downloads\"/>
    </mc:Choice>
  </mc:AlternateContent>
  <xr:revisionPtr revIDLastSave="0" documentId="13_ncr:1_{01827D97-7EDB-4659-807A-394CB5F885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 Sheet" sheetId="15" r:id="rId1"/>
    <sheet name="Index" sheetId="16" r:id="rId2"/>
    <sheet name="Emissions" sheetId="3" r:id="rId3"/>
    <sheet name="Environmental Stewardship" sheetId="11" r:id="rId4"/>
    <sheet name="Biodiversity" sheetId="4" r:id="rId5"/>
    <sheet name="People" sheetId="6" r:id="rId6"/>
    <sheet name="DEI" sheetId="7" r:id="rId7"/>
    <sheet name="Health and Safety" sheetId="13" r:id="rId8"/>
    <sheet name="Suppliers" sheetId="14" r:id="rId9"/>
  </sheets>
  <definedNames>
    <definedName name="__Fill">#REF!</definedName>
    <definedName name="_Base_datos_a_filtrar">#REF!</definedName>
    <definedName name="_bdm.25E702F28911423F952FE39755323D3A.edm">#REF!</definedName>
    <definedName name="_bdm.3920AAE515B045E8BC9E438CF507CAD2.edm">#REF!</definedName>
    <definedName name="_bdm.39c5c8607ee24b439fe1db70074fdc13.edm">#REF!</definedName>
    <definedName name="_bdm.43476540455a40919822cacd6ca30314.edm">#REF!</definedName>
    <definedName name="_bdm.73debd71aa3a461e9d5a9364dec54256.edm">#REF!</definedName>
    <definedName name="_bdm.8505009E8CEF4D57B7611AA56034318C.edm">#REF!</definedName>
    <definedName name="_bdm.8ef2b228e21443fd87a1bd866f91da96.edm">#REF!</definedName>
    <definedName name="_bdm.9165a29a5c1d4bc2985d6e63e1729d51.edm">#REF!</definedName>
    <definedName name="_bdm.91dc6f2eaf5142eeb16a57694ca5f99e.edm">#REF!</definedName>
    <definedName name="_bdm.9328e660c1e54155be84fd31d65ac0d2.edm">#REF!</definedName>
    <definedName name="_bdm.9fab4b69049c4f63bef5ea4f5e502f4e.edm">#REF!</definedName>
    <definedName name="_bdm.b0d92cb7381e4785af8d56239f948c7c.edm">#REF!</definedName>
    <definedName name="_bdm.cd36915a362d4dcc853e2d277c343286.edm">#REF!</definedName>
    <definedName name="_bdm.DD998FDCCCCA4A7799D7E6A5628C2785.edm">#REF!</definedName>
    <definedName name="_DAT1">#REF!</definedName>
    <definedName name="_DAT10">#REF!</definedName>
    <definedName name="_dat105">#REF!</definedName>
    <definedName name="_DAT11">#REF!</definedName>
    <definedName name="_DAT12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9">#REF!</definedName>
    <definedName name="_Eli1">#REF!</definedName>
    <definedName name="_Eli2">#REF!</definedName>
    <definedName name="_Key1">#REF!</definedName>
    <definedName name="_Key2">#REF!</definedName>
    <definedName name="_Log1">#REF!</definedName>
    <definedName name="_Log2">#REF!</definedName>
    <definedName name="_r">#REF!</definedName>
    <definedName name="_RCh102">#REF!</definedName>
    <definedName name="_Sort">#REF!</definedName>
    <definedName name="a">#REF!</definedName>
    <definedName name="A_Coor">#REF!</definedName>
    <definedName name="A_impresión_IM">#REF!</definedName>
    <definedName name="AAAAA">#REF!</definedName>
    <definedName name="ABR">#REF!</definedName>
    <definedName name="AGO">#REF!</definedName>
    <definedName name="AN">#REF!</definedName>
    <definedName name="Ana_equ">#REF!</definedName>
    <definedName name="Ana_equ_SB">#REF!</definedName>
    <definedName name="Anad_rental">#REF!</definedName>
    <definedName name="AVA">#REF!</definedName>
    <definedName name="BARRESEXPATC0">#REF!</definedName>
    <definedName name="BARRESEXPATC1">#REF!</definedName>
    <definedName name="BARRESEXPATC2">#REF!</definedName>
    <definedName name="BARRESEXPATC3">#REF!</definedName>
    <definedName name="BARRESEXPATC4">#REF!</definedName>
    <definedName name="BARROTTFFIC1">#REF!</definedName>
    <definedName name="BARROTTFFIC2">#REF!</definedName>
    <definedName name="BARROTTFFIC3">#REF!</definedName>
    <definedName name="BARROTTFFIC4">#REF!</definedName>
    <definedName name="BARROTTFFIC5">#REF!</definedName>
    <definedName name="Base_cost">#REF!</definedName>
    <definedName name="BASES_1">#REF!</definedName>
    <definedName name="BASES_2">#REF!</definedName>
    <definedName name="BASES_3">#REF!</definedName>
    <definedName name="BASES_4">#REF!</definedName>
    <definedName name="BASES_5">#REF!</definedName>
    <definedName name="BASES_6">#REF!</definedName>
    <definedName name="BASES_7">#REF!</definedName>
    <definedName name="Bit_12_1_4">#REF!</definedName>
    <definedName name="Bit_12EHT11">#REF!</definedName>
    <definedName name="Bit_12GT1">#REF!</definedName>
    <definedName name="Bit_12R7">#REF!</definedName>
    <definedName name="Bit_17_1_2">#REF!</definedName>
    <definedName name="Bit_17DSJ">#REF!</definedName>
    <definedName name="BIT_17Y11">#REF!</definedName>
    <definedName name="Bit_26">#REF!</definedName>
    <definedName name="Bit_6R7">#REF!</definedName>
    <definedName name="Bit_6STR09">#REF!</definedName>
    <definedName name="Bit_6STR1">#REF!</definedName>
    <definedName name="Bit_8_1_2">#REF!</definedName>
    <definedName name="Bit_8ATMGT09C">#REF!</definedName>
    <definedName name="Bit_8EHT11">#REF!</definedName>
    <definedName name="Bit_8GT1">#REF!</definedName>
    <definedName name="Bit_8HP43A">#REF!</definedName>
    <definedName name="Bit_8R7">#REF!</definedName>
    <definedName name="BJ_Setting_Tool">#REF!</definedName>
    <definedName name="BJ_SPV">#REF!</definedName>
    <definedName name="Boat">#REF!</definedName>
    <definedName name="Bolland">#REF!</definedName>
    <definedName name="BOPS">#REF!</definedName>
    <definedName name="carajo">#REF!</definedName>
    <definedName name="CARRESBA03">#REF!</definedName>
    <definedName name="CARRESBA04">#REF!</definedName>
    <definedName name="CARRESBA05">#REF!</definedName>
    <definedName name="CARRESBA06">#REF!</definedName>
    <definedName name="CARRESBA07">#REF!</definedName>
    <definedName name="CARRESBA08">#REF!</definedName>
    <definedName name="CARRESBA09">#REF!</definedName>
    <definedName name="CARRESBA10">#REF!</definedName>
    <definedName name="CARRESBA11">#REF!</definedName>
    <definedName name="CARRESBA12">#REF!</definedName>
    <definedName name="CARRESBA13">#REF!</definedName>
    <definedName name="CARRESBA14">#REF!</definedName>
    <definedName name="CARRESEXPBA">#REF!</definedName>
    <definedName name="CARRESEXPTF">#REF!</definedName>
    <definedName name="CARRESNQCI07">#REF!</definedName>
    <definedName name="CARRESNQCI08">#REF!</definedName>
    <definedName name="CARRESNQCI09">#REF!</definedName>
    <definedName name="CARRESNQCI10">#REF!</definedName>
    <definedName name="CARRESNQFI07">#REF!</definedName>
    <definedName name="CARRESNQFI08">#REF!</definedName>
    <definedName name="CARRESNQFI09">#REF!</definedName>
    <definedName name="CARRESNQFI10">#REF!</definedName>
    <definedName name="CARRESNQFI11">#REF!</definedName>
    <definedName name="CARRESNQFI12">#REF!</definedName>
    <definedName name="CARRESNQFI13">#REF!</definedName>
    <definedName name="CARRESNQFI14">#REF!</definedName>
    <definedName name="CARRESTFCI06">#REF!</definedName>
    <definedName name="CARRESTFCI07">#REF!</definedName>
    <definedName name="CARRESTFCI08">#REF!</definedName>
    <definedName name="CARRESTFCI09">#REF!</definedName>
    <definedName name="CARRESTFCI11">#REF!</definedName>
    <definedName name="CARRESTFFI08">#REF!</definedName>
    <definedName name="CARRESTFFI09">#REF!</definedName>
    <definedName name="CARRESTFFI10">#REF!</definedName>
    <definedName name="CARRESTFFI11">#REF!</definedName>
    <definedName name="CARRESTFFI12">#REF!</definedName>
    <definedName name="CARROTNQFI08">#REF!</definedName>
    <definedName name="CARROTNQFI09">#REF!</definedName>
    <definedName name="CARROTNQFI10">#REF!</definedName>
    <definedName name="CARROTNQFI11">#REF!</definedName>
    <definedName name="CARROTNQFI12">#REF!</definedName>
    <definedName name="CARROTPERFONQ09">#REF!</definedName>
    <definedName name="CARROTPERFONQ10">#REF!</definedName>
    <definedName name="CARROTPERFONQ11">#REF!</definedName>
    <definedName name="CARROTPERFOTFOF10">#REF!</definedName>
    <definedName name="CARROTPERFOTFOF11">#REF!</definedName>
    <definedName name="CARROTPERFOTFOF12">#REF!</definedName>
    <definedName name="CARROTPERFOTFON10">#REF!</definedName>
    <definedName name="CARROTPERFOTFON11">#REF!</definedName>
    <definedName name="CARROTTFFI07">#REF!</definedName>
    <definedName name="CARROTTFFI08">#REF!</definedName>
    <definedName name="CARROTTFFI09">#REF!</definedName>
    <definedName name="CARROTTFFI10">#REF!</definedName>
    <definedName name="CARROTTFFI11">#REF!</definedName>
    <definedName name="CARROTTFFI12">#REF!</definedName>
    <definedName name="CASHFLOW">#REF!</definedName>
    <definedName name="CASHFLOWDETALLADO">#REF!</definedName>
    <definedName name="Casing_13_Depth">#REF!</definedName>
    <definedName name="Casing_13_Length">#REF!</definedName>
    <definedName name="Casing_20_Depth">#REF!</definedName>
    <definedName name="Casing_20_Length">#REF!</definedName>
    <definedName name="Casing_9_Depth">#REF!</definedName>
    <definedName name="Casing_9_Length">#REF!</definedName>
    <definedName name="Casing_Crew_Mob">#REF!</definedName>
    <definedName name="Casing_run">#REF!</definedName>
    <definedName name="Casing_run_in">#REF!</definedName>
    <definedName name="Casing_SPV">#REF!</definedName>
    <definedName name="Casing_SPV_Mob">#REF!</definedName>
    <definedName name="Casing_tong">#REF!</definedName>
    <definedName name="Catering">#REF!</definedName>
    <definedName name="CDU">#REF!</definedName>
    <definedName name="Cement_MOB">#REF!</definedName>
    <definedName name="Cement_op">#REF!</definedName>
    <definedName name="Cementing">#REF!</definedName>
    <definedName name="Cent_13">#REF!</definedName>
    <definedName name="Cent_5_1_2">#REF!</definedName>
    <definedName name="Cent_9">#REF!</definedName>
    <definedName name="Centalizer_9_5_8">#REF!</definedName>
    <definedName name="clachemic">#REF!</definedName>
    <definedName name="clacry">#REF!</definedName>
    <definedName name="clafibre">#REF!</definedName>
    <definedName name="clagases">#REF!</definedName>
    <definedName name="clanoici">#REF!</definedName>
    <definedName name="claother">#REF!</definedName>
    <definedName name="clapigmen">#REF!</definedName>
    <definedName name="clasurf">#REF!</definedName>
    <definedName name="clatlac">#REF!</definedName>
    <definedName name="clatox">#REF!</definedName>
    <definedName name="Codigo">#REF!</definedName>
    <definedName name="comp_types">#REF!</definedName>
    <definedName name="Company">#REF!</definedName>
    <definedName name="Completion_Length">#REF!</definedName>
    <definedName name="Cons_miscel">#REF!</definedName>
    <definedName name="cop">#REF!</definedName>
    <definedName name="COPA">#REF!</definedName>
    <definedName name="copi">#REF!</definedName>
    <definedName name="copia">#REF!</definedName>
    <definedName name="copias">#REF!</definedName>
    <definedName name="COPS">#REF!</definedName>
    <definedName name="COPS_U_S">#REF!</definedName>
    <definedName name="copy">#REF!</definedName>
    <definedName name="Core_8_1_2">#REF!</definedName>
    <definedName name="Coring_SPV">#REF!</definedName>
    <definedName name="Cost_fish">#REF!</definedName>
    <definedName name="Cost_fishing">#REF!</definedName>
    <definedName name="COSTOM3PRES">#REF!</definedName>
    <definedName name="COSTOM3PRESAC">#REF!</definedName>
    <definedName name="COSTOM3REAL">#REF!</definedName>
    <definedName name="COSTOM3REALAC">#REF!</definedName>
    <definedName name="COSTOPRES">#REF!</definedName>
    <definedName name="COSTOPRESAC">#REF!</definedName>
    <definedName name="COSTOREAL">#REF!</definedName>
    <definedName name="COSTOREALAC">#REF!</definedName>
    <definedName name="Costos">#REF!</definedName>
    <definedName name="CREDITOSDS">#REF!</definedName>
    <definedName name="CREDITOSPS">#REF!</definedName>
    <definedName name="Csg_10">#REF!</definedName>
    <definedName name="Csg_13_3_8">#REF!</definedName>
    <definedName name="Csg_20">#REF!</definedName>
    <definedName name="Csg_30">#REF!</definedName>
    <definedName name="Csg_5_HYD521">#REF!</definedName>
    <definedName name="Csg_7">#REF!</definedName>
    <definedName name="Csg_7_23">#REF!</definedName>
    <definedName name="Csg_7_equip">#REF!</definedName>
    <definedName name="Csg_9_40lb">#REF!</definedName>
    <definedName name="Csg_9_5_8">#REF!</definedName>
    <definedName name="Csg_9_5_8_Equip">#REF!</definedName>
    <definedName name="Csg_9_APEX_N80">#REF!</definedName>
    <definedName name="Csg_9_SEC">#REF!</definedName>
    <definedName name="Csg_Head">#REF!</definedName>
    <definedName name="Csg_Operator">#REF!</definedName>
    <definedName name="Csg_Stab">#REF!</definedName>
    <definedName name="Csg_tong_serv">#REF!</definedName>
    <definedName name="Csg13_eqt">#REF!</definedName>
    <definedName name="csg20_eqt">#REF!</definedName>
    <definedName name="CUADRO_N__4.1.3">#REF!</definedName>
    <definedName name="daily_fish">#REF!</definedName>
    <definedName name="Dailyfish">#REF!</definedName>
    <definedName name="data">#REF!</definedName>
    <definedName name="datedebt">#REF!</definedName>
    <definedName name="datos">#REF!</definedName>
    <definedName name="DATOS_VARIOS">#REF!</definedName>
    <definedName name="DCDI">#REF!</definedName>
    <definedName name="DD_P">#REF!</definedName>
    <definedName name="DD_P_SB">#REF!</definedName>
    <definedName name="Desc">#REF!</definedName>
    <definedName name="Dev_surv">#REF!</definedName>
    <definedName name="DIC">#REF!</definedName>
    <definedName name="dieferencias">#REF!</definedName>
    <definedName name="Diferencia">#REF!</definedName>
    <definedName name="DIR_P">#REF!</definedName>
    <definedName name="dobleclick">#REF!</definedName>
    <definedName name="DOLAR">#REF!</definedName>
    <definedName name="Drill_12_Length">#REF!</definedName>
    <definedName name="Drill_17_Length">#REF!</definedName>
    <definedName name="Drill_26_Length">#REF!</definedName>
    <definedName name="Drill_8_Length">#REF!</definedName>
    <definedName name="drillbits">#REF!</definedName>
    <definedName name="drillprog">#REF!</definedName>
    <definedName name="DST_Cased_Hole">#REF!</definedName>
    <definedName name="DST_Open_Hole">#REF!</definedName>
    <definedName name="eee">#REF!</definedName>
    <definedName name="EMS_cont_SB">#REF!</definedName>
    <definedName name="EMS_Survey">#REF!</definedName>
    <definedName name="ENE">#REF!</definedName>
    <definedName name="Eqt_5_1_2">#REF!</definedName>
    <definedName name="ESTADODERESULTADOS">#REF!</definedName>
    <definedName name="ESTADODESITUACIONPATRIMONIAL">#REF!</definedName>
    <definedName name="EURO">#REF!</definedName>
    <definedName name="FACTURACION">#REF!</definedName>
    <definedName name="fcDate">#REF!</definedName>
    <definedName name="FEB">#REF!</definedName>
    <definedName name="feo">#REF!</definedName>
    <definedName name="Fin">#REF!</definedName>
    <definedName name="Fish_serv">#REF!</definedName>
    <definedName name="Fishing">#REF!</definedName>
    <definedName name="FishSPV">#REF!</definedName>
    <definedName name="franks">#REF!</definedName>
    <definedName name="Fuel">#REF!</definedName>
    <definedName name="Fuel_Catering">#REF!</definedName>
    <definedName name="gast">#REF!</definedName>
    <definedName name="Gastos">#REF!</definedName>
    <definedName name="General_Coeff">#REF!</definedName>
    <definedName name="GENERALES">#REF!</definedName>
    <definedName name="Geology">#REF!</definedName>
    <definedName name="Global_tools">#REF!</definedName>
    <definedName name="goparid">#REF!</definedName>
    <definedName name="GRÁFICO_N_10.2.4.">#REF!</definedName>
    <definedName name="Gs.">#REF!</definedName>
    <definedName name="GST">#REF!</definedName>
    <definedName name="GST_hour">#REF!</definedName>
    <definedName name="GST_hr">#REF!</definedName>
    <definedName name="GST_op1">#REF!</definedName>
    <definedName name="Gst_op2">#REF!</definedName>
    <definedName name="Gyro_cont_op">#REF!</definedName>
    <definedName name="Gyro_cont_op_m">#REF!</definedName>
    <definedName name="Gyro_cont_SB">#REF!</definedName>
    <definedName name="Gyro_SS_kit_oper.">#REF!</definedName>
    <definedName name="GYRO_STB">#REF!</definedName>
    <definedName name="Gyrocompas">#REF!</definedName>
    <definedName name="Hanger_7">#REF!</definedName>
    <definedName name="HeaderSpot">#REF!</definedName>
    <definedName name="Helico">#REF!</definedName>
    <definedName name="Hello">#REF!</definedName>
    <definedName name="Helpers">#REF!</definedName>
    <definedName name="ID" localSheetId="4" hidden="1">"d1c5a946-e843-46c6-8cdf-c3f426b259f7"</definedName>
    <definedName name="ID" localSheetId="6" hidden="1">"2c21d663-7cb3-4208-aff0-ac55b9db8aca"</definedName>
    <definedName name="ID" localSheetId="2" hidden="1">"3bed57a9-75cd-400f-9d00-a8fff95fc61a"</definedName>
    <definedName name="ID" localSheetId="3" hidden="1">"d1c5a946-e843-46c6-8cdf-c3f426b259f7"</definedName>
    <definedName name="ID" localSheetId="7" hidden="1">"570bdf40-f0f0-43c1-badd-8c56bbcdeba4"</definedName>
    <definedName name="ID" localSheetId="5" hidden="1">"570bdf40-f0f0-43c1-badd-8c56bbcdeba4"</definedName>
    <definedName name="ID" localSheetId="8" hidden="1">"570bdf40-f0f0-43c1-badd-8c56bbcdeba4"</definedName>
    <definedName name="IIBB">#REF!</definedName>
    <definedName name="Imp_AI">#REF!</definedName>
    <definedName name="Imp_AP1">#REF!</definedName>
    <definedName name="Imp_AP2">#REF!</definedName>
    <definedName name="Imp_AR1">#REF!</definedName>
    <definedName name="Imp_AUP">#REF!</definedName>
    <definedName name="Imp_EOAF">#REF!</definedName>
    <definedName name="Imp_ER">#REF!</definedName>
    <definedName name="Imp_ERI">#REF!</definedName>
    <definedName name="Imp_ERP">#REF!</definedName>
    <definedName name="Imp_SP">#REF!</definedName>
    <definedName name="Imp_SPI">#REF!</definedName>
    <definedName name="Imp_SPP">#REF!</definedName>
    <definedName name="INDACUM">#REF!</definedName>
    <definedName name="INICIO">#REF!</definedName>
    <definedName name="IQRSheet1I6">#REF!</definedName>
    <definedName name="IQRSheet1L6">#REF!</definedName>
    <definedName name="IQRSheet1M6">#REF!</definedName>
    <definedName name="IQRSheet1N6">#REF!</definedName>
    <definedName name="IQRSheet1O6">#REF!</definedName>
    <definedName name="IQRSheet1P6">#REF!</definedName>
    <definedName name="jpylibor">#REF!</definedName>
    <definedName name="L_">#REF!</definedName>
    <definedName name="LABORATORIO">#REF!</definedName>
    <definedName name="Landing_Collar_7">#REF!</definedName>
    <definedName name="libor">#REF!</definedName>
    <definedName name="Liner_5_1_2">#REF!</definedName>
    <definedName name="Liner_5_Depth">#REF!</definedName>
    <definedName name="Liner_5_Length">#REF!</definedName>
    <definedName name="Liner_7">#REF!</definedName>
    <definedName name="liner7x4">#REF!</definedName>
    <definedName name="liner9x7">#REF!</definedName>
    <definedName name="linha">#REF!</definedName>
    <definedName name="listeca">#REF!</definedName>
    <definedName name="log_rental">#REF!</definedName>
    <definedName name="Log_stby">#REF!</definedName>
    <definedName name="MANTENIMIENTO">#REF!</definedName>
    <definedName name="MAR">#REF!</definedName>
    <definedName name="Misc_consum">#REF!</definedName>
    <definedName name="moteur">#REF!</definedName>
    <definedName name="Mud_Eng">#REF!</definedName>
    <definedName name="Mud_log_extra_op">#REF!</definedName>
    <definedName name="Mud_logging">#REF!</definedName>
    <definedName name="Mud_logging_SB">#REF!</definedName>
    <definedName name="Mud_logging_stby">#REF!</definedName>
    <definedName name="MWD_LWD_SB">#REF!</definedName>
    <definedName name="MWD_P">#REF!</definedName>
    <definedName name="MWD_P_SB">#REF!</definedName>
    <definedName name="nbrigs">#REF!</definedName>
    <definedName name="ncparid">#REF!</definedName>
    <definedName name="nmrigs">#REF!</definedName>
    <definedName name="NOV">#REF!</definedName>
    <definedName name="nsparid">#REF!</definedName>
    <definedName name="O">#REF!</definedName>
    <definedName name="OCT">#REF!</definedName>
    <definedName name="Otros">#REF!</definedName>
    <definedName name="p">#REF!</definedName>
    <definedName name="PCh">#REF!</definedName>
    <definedName name="PeerTickers">#REF!</definedName>
    <definedName name="PESOSPRES">#REF!</definedName>
    <definedName name="PESOSPRESAC">#REF!</definedName>
    <definedName name="PESOSREAL">#REF!</definedName>
    <definedName name="PESOSREALAC">#REF!</definedName>
    <definedName name="PIJIS">#REF!</definedName>
    <definedName name="POPO">#REF!</definedName>
    <definedName name="Positioning">#REF!</definedName>
    <definedName name="Positioning_Mob">#REF!</definedName>
    <definedName name="Positioning_SPV">#REF!</definedName>
    <definedName name="PRECIOS_VTAS">#REF!</definedName>
    <definedName name="Prest1">#REF!</definedName>
    <definedName name="Prest2">#REF!</definedName>
    <definedName name="Print_Area_MI">#REF!</definedName>
    <definedName name="PRINT_TITLES_MI">#REF!</definedName>
    <definedName name="Prog_Chart">#REF!</definedName>
    <definedName name="Proved">#REF!</definedName>
    <definedName name="PROY">#REF!</definedName>
    <definedName name="Proyecto">#REF!</definedName>
    <definedName name="Prueba">#REF!</definedName>
    <definedName name="PU_LD_machine">#REF!</definedName>
    <definedName name="PU_LD_Operator">#REF!</definedName>
    <definedName name="Pump_Down_Plug">#REF!</definedName>
    <definedName name="Pup_7_23">#REF!</definedName>
    <definedName name="Pup_9_36">#REF!</definedName>
    <definedName name="Pup_9_40">#REF!</definedName>
    <definedName name="puto">#REF!</definedName>
    <definedName name="RCh">#REF!</definedName>
    <definedName name="RCh102r">#REF!</definedName>
    <definedName name="Remainder">#REF!</definedName>
    <definedName name="RemainderRR">#REF!</definedName>
    <definedName name="Rental_global">#REF!</definedName>
    <definedName name="Rig">#REF!</definedName>
    <definedName name="Rig_mvt">#REF!</definedName>
    <definedName name="riroe">#REF!</definedName>
    <definedName name="Riser_13_3_8">#REF!</definedName>
    <definedName name="Risking">#REF!</definedName>
    <definedName name="ROV">#REF!</definedName>
    <definedName name="rrr">#REF!</definedName>
    <definedName name="sda">#REF!</definedName>
    <definedName name="SEGURIDAD">#REF!</definedName>
    <definedName name="SET">#REF!</definedName>
    <definedName name="Setting_Collar_7">#REF!</definedName>
    <definedName name="Shoe_7">#REF!</definedName>
    <definedName name="site_survey">#REF!</definedName>
    <definedName name="Slips_9_5_8">#REF!</definedName>
    <definedName name="SOPA">#REF!</definedName>
    <definedName name="sopapita">#REF!</definedName>
    <definedName name="SPV_A">#REF!</definedName>
    <definedName name="SPV_F">#REF!</definedName>
    <definedName name="Stop13">#REF!</definedName>
    <definedName name="Stop5_1_2">#REF!</definedName>
    <definedName name="Stop9">#REF!</definedName>
    <definedName name="SUERESBA03">#REF!</definedName>
    <definedName name="SUERESBA04">#REF!</definedName>
    <definedName name="SUERESBA05">#REF!</definedName>
    <definedName name="SUERESBA06">#REF!</definedName>
    <definedName name="SUERESBA07">#REF!</definedName>
    <definedName name="SUERESBA08">#REF!</definedName>
    <definedName name="SUERESBA09">#REF!</definedName>
    <definedName name="SUERESBA10">#REF!</definedName>
    <definedName name="SUERESBA11">#REF!</definedName>
    <definedName name="SUERESBA12">#REF!</definedName>
    <definedName name="SUERESBA13">#REF!</definedName>
    <definedName name="SUERESBA14">#REF!</definedName>
    <definedName name="SUERESEXPBA">#REF!</definedName>
    <definedName name="SUERESEXPTF">#REF!</definedName>
    <definedName name="SUERESNQCI07">#REF!</definedName>
    <definedName name="SUERESNQCI08">#REF!</definedName>
    <definedName name="SUERESNQCI09">#REF!</definedName>
    <definedName name="SUERESNQCI10">#REF!</definedName>
    <definedName name="SUERESNQFI07">#REF!</definedName>
    <definedName name="SUERESNQFI08">#REF!</definedName>
    <definedName name="SUERESNQFI09">#REF!</definedName>
    <definedName name="SUERESNQFI10">#REF!</definedName>
    <definedName name="SUERESNQFI11">#REF!</definedName>
    <definedName name="SUERESNQFI12">#REF!</definedName>
    <definedName name="SUERESNQFI13">#REF!</definedName>
    <definedName name="SUERESNQFI14">#REF!</definedName>
    <definedName name="SUERESTFCI06">#REF!</definedName>
    <definedName name="SUERESTFCI07">#REF!</definedName>
    <definedName name="SUERESTFCI08">#REF!</definedName>
    <definedName name="SUERESTFCI09">#REF!</definedName>
    <definedName name="SUERESTFCI11">#REF!</definedName>
    <definedName name="SUERESTFFI08">#REF!</definedName>
    <definedName name="SUERESTFFI09">#REF!</definedName>
    <definedName name="SUERESTFFI10">#REF!</definedName>
    <definedName name="SUERESTFFI11">#REF!</definedName>
    <definedName name="SUERESTFFI12">#REF!</definedName>
    <definedName name="SUEROTNQFI08">#REF!</definedName>
    <definedName name="SUEROTNQFI09">#REF!</definedName>
    <definedName name="SUEROTNQFI10">#REF!</definedName>
    <definedName name="SUEROTNQFI11">#REF!</definedName>
    <definedName name="SUEROTNQFI12">#REF!</definedName>
    <definedName name="SUEROTPERFONQ09">#REF!</definedName>
    <definedName name="SUEROTPERFONQ10">#REF!</definedName>
    <definedName name="SUEROTPERFONQ11">#REF!</definedName>
    <definedName name="SUEROTPERFOTFOF10">#REF!</definedName>
    <definedName name="SUEROTPERFOTFOF11">#REF!</definedName>
    <definedName name="SUEROTPERFOTFOF12">#REF!</definedName>
    <definedName name="SUEROTPERFOTFON10">#REF!</definedName>
    <definedName name="SUEROTPERFOTFON11">#REF!</definedName>
    <definedName name="SUEROTTFFI07">#REF!</definedName>
    <definedName name="SUEROTTFFI08">#REF!</definedName>
    <definedName name="SUEROTTFFI09">#REF!</definedName>
    <definedName name="SUEROTTFFI10">#REF!</definedName>
    <definedName name="SUEROTTFFI11">#REF!</definedName>
    <definedName name="SUEROTTFFI12">#REF!</definedName>
    <definedName name="Support_office">#REF!</definedName>
    <definedName name="Surface_Testing">#REF!</definedName>
    <definedName name="Svy_eng_op">#REF!</definedName>
    <definedName name="Svy_eng_SB">#REF!</definedName>
    <definedName name="SWAPS">#REF!</definedName>
    <definedName name="SZR_12">#REF!</definedName>
    <definedName name="SZR_8">#REF!</definedName>
    <definedName name="SZR_SB">#REF!</definedName>
    <definedName name="SZR12_SB">#REF!</definedName>
    <definedName name="SZR8_SB">#REF!</definedName>
    <definedName name="Telecom">#REF!</definedName>
    <definedName name="TEST0">#REF!</definedName>
    <definedName name="TESTHKEY">#REF!</definedName>
    <definedName name="TESTKEYS">#REF!</definedName>
    <definedName name="TESTVKEY">#REF!</definedName>
    <definedName name="tipo">#REF!</definedName>
    <definedName name="Title2Spot">#REF!</definedName>
    <definedName name="Total_Days">#REF!</definedName>
    <definedName name="Total_Drilling_Days">#REF!</definedName>
    <definedName name="Total_geologist">#REF!</definedName>
    <definedName name="Total_Hanger_7">#REF!</definedName>
    <definedName name="Total_Moving_Days">#REF!</definedName>
    <definedName name="Total_sup">#REF!</definedName>
    <definedName name="TOTAL_VENTAS">#REF!</definedName>
    <definedName name="Transport">#REF!</definedName>
    <definedName name="Tubing_run">#REF!</definedName>
    <definedName name="Tubing_run_in">#REF!</definedName>
    <definedName name="Tubing_run_out">#REF!</definedName>
    <definedName name="Tubing_tong">#REF!</definedName>
    <definedName name="tubrun">#REF!</definedName>
    <definedName name="U_S_COPS">#REF!</definedName>
    <definedName name="VARPRES">#REF!</definedName>
    <definedName name="VARPRESAC">#REF!</definedName>
    <definedName name="VARREAL">#REF!</definedName>
    <definedName name="VARREALAC">#REF!</definedName>
    <definedName name="VENTAS_M3">#REF!</definedName>
    <definedName name="VENTASM3PRES">#REF!</definedName>
    <definedName name="VENTASM3PRESAC">#REF!</definedName>
    <definedName name="VENTASM3REAL">#REF!</definedName>
    <definedName name="VENTASM3REALAC">#REF!</definedName>
    <definedName name="VENTASPSPRES">#REF!</definedName>
    <definedName name="VENTASPSPRESAC">#REF!</definedName>
    <definedName name="VENTASPSREAL">#REF!</definedName>
    <definedName name="VENTASPSREALAC">#REF!</definedName>
    <definedName name="Volumen_Exportación_M3">#REF!</definedName>
    <definedName name="Volumen_Local_M3">#REF!</definedName>
    <definedName name="VTAS._2">#REF!</definedName>
    <definedName name="VTAS_1">#REF!</definedName>
    <definedName name="Weath_fish">#REF!</definedName>
    <definedName name="wellhead">#REF!</definedName>
    <definedName name="welltype">#REF!</definedName>
    <definedName name="Wiper_Plug_7">#REF!</definedName>
    <definedName name="XO_7_23_26">#REF!</definedName>
    <definedName name="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4" l="1"/>
  <c r="K44" i="3" l="1"/>
  <c r="K43" i="3"/>
  <c r="K21" i="3"/>
  <c r="K20" i="3"/>
  <c r="K19" i="3"/>
  <c r="K18" i="3"/>
  <c r="K7" i="3"/>
  <c r="K6" i="3"/>
</calcChain>
</file>

<file path=xl/sharedStrings.xml><?xml version="1.0" encoding="utf-8"?>
<sst xmlns="http://schemas.openxmlformats.org/spreadsheetml/2006/main" count="1160" uniqueCount="536">
  <si>
    <t>Development</t>
  </si>
  <si>
    <t>Learning</t>
  </si>
  <si>
    <t>Compliance</t>
  </si>
  <si>
    <t>Aluvional</t>
  </si>
  <si>
    <t>Aike</t>
  </si>
  <si>
    <t>Unit</t>
  </si>
  <si>
    <t>Total consumption of fossil fuels</t>
  </si>
  <si>
    <t>GJ</t>
  </si>
  <si>
    <t>Total electricity consumption</t>
  </si>
  <si>
    <t>Total energy consumption</t>
  </si>
  <si>
    <t>Fuel consumption by source</t>
  </si>
  <si>
    <t>Natural gas consumption - Internal combustion energy</t>
  </si>
  <si>
    <t>Diesel - Internal combustion energy, generators, other</t>
  </si>
  <si>
    <t>Natural gas - Other consumptions</t>
  </si>
  <si>
    <t>Electricity</t>
  </si>
  <si>
    <t>Electricity consumption for field operations (non renewable)</t>
  </si>
  <si>
    <t>MWh</t>
  </si>
  <si>
    <t>Electricity consumption for field operations (renewable)</t>
  </si>
  <si>
    <t>Electricity consumption for offices</t>
  </si>
  <si>
    <t>Electricity sold (PCR and SADI)</t>
  </si>
  <si>
    <t>Heating, refrigerarion or steam sold</t>
  </si>
  <si>
    <t>Total water withdrawal</t>
  </si>
  <si>
    <t>ML</t>
  </si>
  <si>
    <t>Total water discharge</t>
  </si>
  <si>
    <t>Total water consumption</t>
  </si>
  <si>
    <t>Mboe</t>
  </si>
  <si>
    <t>Water consumption in high baseline water stress sources</t>
  </si>
  <si>
    <t>Water storage was 0 in 2021 and 2022.</t>
  </si>
  <si>
    <t>Freshater consumption</t>
  </si>
  <si>
    <t>Freshwater withdrawal - own</t>
  </si>
  <si>
    <t>Freshwater withdrawal - third party</t>
  </si>
  <si>
    <t>Freshwater discharge</t>
  </si>
  <si>
    <t>Freshwater consumption</t>
  </si>
  <si>
    <t>Vista does not operate in regions with high or extremely high baseline water stress.</t>
  </si>
  <si>
    <t>Fresh surface water</t>
  </si>
  <si>
    <t>Fresh groundwater</t>
  </si>
  <si>
    <t>Third-party fresh groundwater</t>
  </si>
  <si>
    <t>Seawater</t>
  </si>
  <si>
    <t>Produced water</t>
  </si>
  <si>
    <t>Third-party produced water</t>
  </si>
  <si>
    <t>Third-party fresh surface water</t>
  </si>
  <si>
    <t xml:space="preserve">Water withdrawal from high baseline water stress sources </t>
  </si>
  <si>
    <t>Fresh surface water or groundwater</t>
  </si>
  <si>
    <t>Water withdrawal by categories</t>
  </si>
  <si>
    <t>Freshwater (Vista)</t>
  </si>
  <si>
    <t>Freshwater (Third-party)</t>
  </si>
  <si>
    <t>Other water</t>
  </si>
  <si>
    <t>Surface water</t>
  </si>
  <si>
    <t>Groundwater(Centenario formation)</t>
  </si>
  <si>
    <t>Third-party water</t>
  </si>
  <si>
    <t>Water discharge by category</t>
  </si>
  <si>
    <t>Freshwater</t>
  </si>
  <si>
    <t>Discharge limits exceedances</t>
  </si>
  <si>
    <t xml:space="preserve"># </t>
  </si>
  <si>
    <t>Water discharge by type</t>
  </si>
  <si>
    <t>Third-party (Aconcagua)</t>
  </si>
  <si>
    <t>Produced water discharged</t>
  </si>
  <si>
    <t>Process water discharged</t>
  </si>
  <si>
    <t>Water discharged according to hydrocarbon concentration</t>
  </si>
  <si>
    <t>Entre Lomas plant</t>
  </si>
  <si>
    <t>mg/L</t>
  </si>
  <si>
    <t>Medanito plant</t>
  </si>
  <si>
    <t>Asset transfered</t>
  </si>
  <si>
    <t>Process water dischargeed</t>
  </si>
  <si>
    <t>Medanito plant was transferred to a third party operator in March 2023.</t>
  </si>
  <si>
    <t>Hydraulically stimulated wells with public data of fluid chemicals used</t>
  </si>
  <si>
    <t>%</t>
  </si>
  <si>
    <t>Hydraulic estimulated sites where ground or surface water quality deteriorated vs baseline</t>
  </si>
  <si>
    <t>Produced water and flowback</t>
  </si>
  <si>
    <t>discharged</t>
  </si>
  <si>
    <t>injected</t>
  </si>
  <si>
    <t>recycled</t>
  </si>
  <si>
    <t>Flowback</t>
  </si>
  <si>
    <t>Water contaminated with discharged hydrocarbons</t>
  </si>
  <si>
    <t>t</t>
  </si>
  <si>
    <t>Volume of water extracted (produced water)</t>
  </si>
  <si>
    <t>Volume of generated return liquid (flowback)</t>
  </si>
  <si>
    <t>Water extracted (produced)</t>
  </si>
  <si>
    <t>% discharged</t>
  </si>
  <si>
    <t>% injected</t>
  </si>
  <si>
    <t>% recycled</t>
  </si>
  <si>
    <t>Generated return liquid (flowback)</t>
  </si>
  <si>
    <t>% discharged (treatment and final off-site disposal)</t>
  </si>
  <si>
    <t>Waste generated breakdown</t>
  </si>
  <si>
    <t>Non-hazardous</t>
  </si>
  <si>
    <t>Hazardous</t>
  </si>
  <si>
    <t>Total waste generated</t>
  </si>
  <si>
    <t>Waste from Production</t>
  </si>
  <si>
    <t>Drilling waste(muds and cuttings)</t>
  </si>
  <si>
    <t>Scale and sludges</t>
  </si>
  <si>
    <t>Tailings</t>
  </si>
  <si>
    <t>Waste generation intensity</t>
  </si>
  <si>
    <t>Total waste generaged</t>
  </si>
  <si>
    <t>Hazardous waste diverted from disposal - breakdown</t>
  </si>
  <si>
    <t>Non-hazardous waste (plastic, paper, cardboard, metals)</t>
  </si>
  <si>
    <t>Water-based drilling cuttings (reuse as quarry fill)</t>
  </si>
  <si>
    <t xml:space="preserve">Oil-based drilling cuttings - Alternative fuel recovery </t>
  </si>
  <si>
    <t xml:space="preserve">Drilling mud - alternative fuel recovery </t>
  </si>
  <si>
    <t>Oil-based drilling cuttings - TCC pilot test: diesel recovery for mud formulation</t>
  </si>
  <si>
    <t>Liquid waste - Treatment and reuse in furnace gas cooling circuit</t>
  </si>
  <si>
    <t>Soils contaminated with HC - Treatment/release and reuse for quarry filling and restoration</t>
  </si>
  <si>
    <t>Oil absorbent mats - Utilization of calorific value in cement kiln</t>
  </si>
  <si>
    <t>Total waste diverted from disposal</t>
  </si>
  <si>
    <t>i. Preparation for reuse;</t>
  </si>
  <si>
    <t>ii. Recycling;</t>
  </si>
  <si>
    <t>iii. Other valorization operations.</t>
  </si>
  <si>
    <t>iii. a. Treatment/Release and reuse in furnace gas cooling circuit</t>
  </si>
  <si>
    <t>iii. b. Treatment/Release and reuse as fill for exhausted quarries</t>
  </si>
  <si>
    <t>iii. c. Alternative Fuel Recovery Process REGENOIL</t>
  </si>
  <si>
    <t>TCC Pilot Test (Friction Thermal Treatment): Diesel Recovery for Mud Formulation</t>
  </si>
  <si>
    <t>iv. d. Utilization of calorific value in Cement Kiln</t>
  </si>
  <si>
    <t>Total hazardous waste diverted from disposal</t>
  </si>
  <si>
    <t>iii. a. Composting of Biodegradable Waste</t>
  </si>
  <si>
    <t>Total non-hazardous waste diverted from disposal</t>
  </si>
  <si>
    <t>On-site;</t>
  </si>
  <si>
    <t>Off-site.</t>
  </si>
  <si>
    <t>Waste streams:</t>
  </si>
  <si>
    <t>Drilling waste (mud and cuttings)</t>
  </si>
  <si>
    <t>Scale and sludge</t>
  </si>
  <si>
    <t>Waste destined for disposal by composition</t>
  </si>
  <si>
    <t>Non-hazardous: household type</t>
  </si>
  <si>
    <t>Hazardous: oil-based drilling cuttings</t>
  </si>
  <si>
    <t>Hazardous: water-based drilling cuttings</t>
  </si>
  <si>
    <t>Hazardous: conditioned solids</t>
  </si>
  <si>
    <t>Hazardous: contaminated sludges</t>
  </si>
  <si>
    <t>Hazardous: drilling mud</t>
  </si>
  <si>
    <t>Hazardous: oil absorbent mats</t>
  </si>
  <si>
    <t>Hazardous: liquid waste</t>
  </si>
  <si>
    <t>Hazardous: soils contaminated with HC</t>
  </si>
  <si>
    <t>Total waste destined for disposal</t>
  </si>
  <si>
    <t>Hazardous waste destined for disposal based on the following disposal operations:</t>
  </si>
  <si>
    <t>Incineration (with energy recovery)</t>
  </si>
  <si>
    <t>Incineration (without energy recovery)</t>
  </si>
  <si>
    <t>Landfill disposal</t>
  </si>
  <si>
    <t>Other disposal operations.</t>
  </si>
  <si>
    <t>Total hazardous waste destined for disposal</t>
  </si>
  <si>
    <t>Non-hazardous waste destined for disposal based on the following disposal operations:</t>
  </si>
  <si>
    <t>Total non-hazardous waste destined for disposal</t>
  </si>
  <si>
    <t>Hazardous and non-hazardous waste destined for disposal:</t>
  </si>
  <si>
    <t>On-site</t>
  </si>
  <si>
    <t>Off-site</t>
  </si>
  <si>
    <t>drilling waste (mud and cuttings)</t>
  </si>
  <si>
    <t>scale and sludge</t>
  </si>
  <si>
    <t>tailings</t>
  </si>
  <si>
    <t>Waste treated for reuse</t>
  </si>
  <si>
    <t>Destination</t>
  </si>
  <si>
    <t>Non-hazardous waste</t>
  </si>
  <si>
    <t>Segregation and disposal according to current regulations</t>
  </si>
  <si>
    <t>Base water drilling cutting</t>
  </si>
  <si>
    <t>Soil fill</t>
  </si>
  <si>
    <t>Base oil drilling cutting</t>
  </si>
  <si>
    <t>Alternative fuel</t>
  </si>
  <si>
    <t>Friction Thermal Treatment - Diesel Recovery for Mud Formulation</t>
  </si>
  <si>
    <t>Drilling mud</t>
  </si>
  <si>
    <t>Liquid waste</t>
  </si>
  <si>
    <t>Fuel</t>
  </si>
  <si>
    <t>Soils contaminated with hydrocarbon</t>
  </si>
  <si>
    <t>Filling and restoration of quarries and impacted sites</t>
  </si>
  <si>
    <t>Oleophilic blankets</t>
  </si>
  <si>
    <t>Heat recovery from cement klin</t>
  </si>
  <si>
    <t>Waste treated for reuse by category and destination</t>
  </si>
  <si>
    <t>Hazardous waste in tons</t>
  </si>
  <si>
    <t>Treatment for reuse</t>
  </si>
  <si>
    <t>Recycling</t>
  </si>
  <si>
    <t>Other recovery operations</t>
  </si>
  <si>
    <t>Treatment and reuse - fuel</t>
  </si>
  <si>
    <t>TCC: Diesel recovery for sludge formulation</t>
  </si>
  <si>
    <t>Treatment and reuse - filling and restoration of exhausted quarries</t>
  </si>
  <si>
    <t>Recovery - alternative fuel</t>
  </si>
  <si>
    <t>Total hazardous waste treated for reuse</t>
  </si>
  <si>
    <t>Non-hazardous waste in tons</t>
  </si>
  <si>
    <t>Preparation for reuse</t>
  </si>
  <si>
    <t>Composting</t>
  </si>
  <si>
    <t>Third party recycling (local communities)</t>
  </si>
  <si>
    <t>Total non-hazardous waste treated for reuse</t>
  </si>
  <si>
    <t>Breakdown of non-reused waste</t>
  </si>
  <si>
    <t>Total within facilities</t>
  </si>
  <si>
    <t>Total outside facilities</t>
  </si>
  <si>
    <t>Waste disposed by type</t>
  </si>
  <si>
    <t>Household type</t>
  </si>
  <si>
    <t>Hazardous waste</t>
  </si>
  <si>
    <t>Drilling base oil cutting</t>
  </si>
  <si>
    <t>Conditioned solids</t>
  </si>
  <si>
    <t>Contaminated mud</t>
  </si>
  <si>
    <t>Drilling base water cutting</t>
  </si>
  <si>
    <t>Soils contamined with HC</t>
  </si>
  <si>
    <t>Total waste disposed</t>
  </si>
  <si>
    <t>Waste disposal by destination</t>
  </si>
  <si>
    <t>Incineration (with energy recovered)</t>
  </si>
  <si>
    <t>Incineration (without energy recovered)</t>
  </si>
  <si>
    <t>Landfilling</t>
  </si>
  <si>
    <t>Other</t>
  </si>
  <si>
    <t>Total hazardous waste disposed</t>
  </si>
  <si>
    <t>Total non-hazardous waste disposed</t>
  </si>
  <si>
    <t>Total waste disposed within facilities</t>
  </si>
  <si>
    <t>Total waste disposed outside facilities</t>
  </si>
  <si>
    <t>Significant spills*</t>
  </si>
  <si>
    <t>Incidents</t>
  </si>
  <si>
    <t>#</t>
  </si>
  <si>
    <t>Volume</t>
  </si>
  <si>
    <t>m3</t>
  </si>
  <si>
    <t>Affected area</t>
  </si>
  <si>
    <t>km2</t>
  </si>
  <si>
    <t>* Definition in accordance to Resolution 24/04 Energy Secretariat, Argentina. Oil spill incident with hydrocarbon concentrations greater than 50 ppm in volumes greater than 5m3 , or less than 50 ppm in volumes greater than 10m3.</t>
  </si>
  <si>
    <t>Oil spilled per unit of hydrocarbon production</t>
  </si>
  <si>
    <t>Oil spill events per unit of hydrocarbon production</t>
  </si>
  <si>
    <t>AM</t>
  </si>
  <si>
    <t>BPO</t>
  </si>
  <si>
    <t>AF</t>
  </si>
  <si>
    <t>BN</t>
  </si>
  <si>
    <t>BPE</t>
  </si>
  <si>
    <t>ALU</t>
  </si>
  <si>
    <t xml:space="preserve">FAUNA: The International Union for Conservation of Nature’s (IUCN) Red List species and National conservation list species with habitats in the operations </t>
  </si>
  <si>
    <t>Vulnerable</t>
  </si>
  <si>
    <t>Near threatened</t>
  </si>
  <si>
    <t>Least concern</t>
  </si>
  <si>
    <t>Insufficent data / Non evaluated</t>
  </si>
  <si>
    <t>Endangered</t>
  </si>
  <si>
    <t>Crítically threatened</t>
  </si>
  <si>
    <t>FLORA: PlanEAR - Argentinian Plant Database</t>
  </si>
  <si>
    <t>Very abundant</t>
  </si>
  <si>
    <t>Abundant</t>
  </si>
  <si>
    <t>Frequent</t>
  </si>
  <si>
    <t>Restricted</t>
  </si>
  <si>
    <t>Restricted and scarce</t>
  </si>
  <si>
    <t>Exotic</t>
  </si>
  <si>
    <t>Scope 1</t>
  </si>
  <si>
    <t>MtCO2e</t>
  </si>
  <si>
    <t>Scope 2</t>
  </si>
  <si>
    <t>Total emissions</t>
  </si>
  <si>
    <t>kg CO2e/boe</t>
  </si>
  <si>
    <t>Total emissions intensity</t>
  </si>
  <si>
    <t>Venting (process + other)</t>
  </si>
  <si>
    <t>Stationary combustion*</t>
  </si>
  <si>
    <t>Flaring</t>
  </si>
  <si>
    <t>Fugitives</t>
  </si>
  <si>
    <t>Venting* (process + other)</t>
  </si>
  <si>
    <t>Stationary combustion</t>
  </si>
  <si>
    <t>*Venting emissions are represented by processing emissions and other emissions to air venting or processes (glycol dehydrators, pneumatic devices, storage tanks, chemical injection pumps).</t>
  </si>
  <si>
    <t>Scope 1 &amp; 2 GHG emission by type of operation</t>
  </si>
  <si>
    <t>Conventional*</t>
  </si>
  <si>
    <t>Shale</t>
  </si>
  <si>
    <t>*For the year 2023, conventional emission corresponde to January and February emissions of conventional assets transfered to Aconcagua.</t>
  </si>
  <si>
    <t>Scope 2 GHG emissions by location</t>
  </si>
  <si>
    <t>Medanito</t>
  </si>
  <si>
    <t>MtnCO2e</t>
  </si>
  <si>
    <t>Entre Lomas + BDP + CAN</t>
  </si>
  <si>
    <t xml:space="preserve">CO2 direct </t>
  </si>
  <si>
    <t>MtnCO2</t>
  </si>
  <si>
    <t>CH4 direct</t>
  </si>
  <si>
    <t>MtnCH4</t>
  </si>
  <si>
    <t>Other direct GHG</t>
  </si>
  <si>
    <t>MtN2O</t>
  </si>
  <si>
    <t>Hydrocarbon gas flared</t>
  </si>
  <si>
    <t>MMm3</t>
  </si>
  <si>
    <t>GHG emission related to energy</t>
  </si>
  <si>
    <t>Direct CO2</t>
  </si>
  <si>
    <t>MtCO2</t>
  </si>
  <si>
    <t>Direct CH4</t>
  </si>
  <si>
    <t>MtCH4</t>
  </si>
  <si>
    <t>Nitrogen oxides (NOX)</t>
  </si>
  <si>
    <t>Tn</t>
  </si>
  <si>
    <t>n/a</t>
  </si>
  <si>
    <t>Sulfur oxides (SOX)</t>
  </si>
  <si>
    <t>Volatile organic compounds (VOCs)</t>
  </si>
  <si>
    <t>Carbon Monoxide (CO)</t>
  </si>
  <si>
    <t>Hazardous air pollutants (HAPs)</t>
  </si>
  <si>
    <t>Persistent organic pollutants (POPs)</t>
  </si>
  <si>
    <t>Board  of directors</t>
  </si>
  <si>
    <t>Chairperson is a woman</t>
  </si>
  <si>
    <t>Y/N</t>
  </si>
  <si>
    <t>NO</t>
  </si>
  <si>
    <t>Women on the board directors</t>
  </si>
  <si>
    <t>% women</t>
  </si>
  <si>
    <t>Committees of the board of directors chaired/co-chaired by a woman.</t>
  </si>
  <si>
    <t>Leadership</t>
  </si>
  <si>
    <t>Chief executive officer (CEO) is a woman</t>
  </si>
  <si>
    <t>Woman chief financial officer (CFO) or equivalent</t>
  </si>
  <si>
    <t>Women executive officers</t>
  </si>
  <si>
    <t>Chief diversity officer (CDO) (si existe el cargo)</t>
  </si>
  <si>
    <t>Talent Pipeline</t>
  </si>
  <si>
    <t>Women of total promotions</t>
  </si>
  <si>
    <t>Women IT/Engineering</t>
  </si>
  <si>
    <t>New hires women</t>
  </si>
  <si>
    <t>Women attrition</t>
  </si>
  <si>
    <t>Female representation</t>
  </si>
  <si>
    <t>Women in senior management</t>
  </si>
  <si>
    <t>Women in middle management</t>
  </si>
  <si>
    <t>Women in non-managerial positions</t>
  </si>
  <si>
    <t>Women in total workforce</t>
  </si>
  <si>
    <t>Inclusive culture</t>
  </si>
  <si>
    <t>Parental leave retention rate</t>
  </si>
  <si>
    <t xml:space="preserve">Back-up family care services or subsidies </t>
  </si>
  <si>
    <t>YES</t>
  </si>
  <si>
    <t>Flexible working policy</t>
  </si>
  <si>
    <t>Executive compensation linked to DEI</t>
  </si>
  <si>
    <t>Employee resource groups for women</t>
  </si>
  <si>
    <t>Unconscious bias training</t>
  </si>
  <si>
    <t>Annual anti-sexual harassment training</t>
  </si>
  <si>
    <t>Members of the Board of Directors</t>
  </si>
  <si>
    <t>By gender</t>
  </si>
  <si>
    <t>Women</t>
  </si>
  <si>
    <t>Men</t>
  </si>
  <si>
    <t>By age group</t>
  </si>
  <si>
    <t>Under 30 years old</t>
  </si>
  <si>
    <t>30-50 years old</t>
  </si>
  <si>
    <t>Over 50 years old</t>
  </si>
  <si>
    <t>Independency</t>
  </si>
  <si>
    <t>Independent</t>
  </si>
  <si>
    <t>Non-independent</t>
  </si>
  <si>
    <t>Total members</t>
  </si>
  <si>
    <t>Total employees</t>
  </si>
  <si>
    <t>Total Vista employees comprise employees from Vista Argentina SAU, Aike, Aluvional and Vista Mexico. Do not consider interns and apprentices.</t>
  </si>
  <si>
    <t>Total employees by gender</t>
  </si>
  <si>
    <t>% women in total workforce</t>
  </si>
  <si>
    <t>%/total</t>
  </si>
  <si>
    <t>As of the end of 2018 total employees were 213, of which 19 were women (9% women in total workforce)</t>
  </si>
  <si>
    <t>|</t>
  </si>
  <si>
    <t>Total employees by region</t>
  </si>
  <si>
    <t>Argentina</t>
  </si>
  <si>
    <t>Neuquen and Rio Negro</t>
  </si>
  <si>
    <t>Buenos Aires</t>
  </si>
  <si>
    <t>Corrientes and Misiones</t>
  </si>
  <si>
    <t>Mexico</t>
  </si>
  <si>
    <t>Total employees by nationality</t>
  </si>
  <si>
    <t>Other nationalities</t>
  </si>
  <si>
    <t>Other nationalities include people from Venezuela, Brasil, Chile, Colombia, Ecuador, México and Perú mainly</t>
  </si>
  <si>
    <t>Vista Arg</t>
  </si>
  <si>
    <t>Vista Mx</t>
  </si>
  <si>
    <t xml:space="preserve">Aluvional </t>
  </si>
  <si>
    <t>Total</t>
  </si>
  <si>
    <t>Semi Sr</t>
  </si>
  <si>
    <t>Adm staff</t>
  </si>
  <si>
    <t>Field</t>
  </si>
  <si>
    <t>TOTAL</t>
  </si>
  <si>
    <t>Employees by age group in %</t>
  </si>
  <si>
    <t>New hires / transfers</t>
  </si>
  <si>
    <t>New employees hire by gender</t>
  </si>
  <si>
    <t>Employees transferred from contractors</t>
  </si>
  <si>
    <t>New employees by age group</t>
  </si>
  <si>
    <t>New employees by region</t>
  </si>
  <si>
    <t>Employee turnover</t>
  </si>
  <si>
    <t>turnover rate %</t>
  </si>
  <si>
    <t>Employee turnover by gender</t>
  </si>
  <si>
    <t>Employee turnover by gender - transacción Aconcagua</t>
  </si>
  <si>
    <t>not initiated</t>
  </si>
  <si>
    <t>Employee turnover by age group</t>
  </si>
  <si>
    <t>Employee turnover by region</t>
  </si>
  <si>
    <t>Motive</t>
  </si>
  <si>
    <t>Retirement</t>
  </si>
  <si>
    <t>Termination</t>
  </si>
  <si>
    <t>Resignation</t>
  </si>
  <si>
    <t>Employee turnover rate</t>
  </si>
  <si>
    <t>Voluntary turnover rate</t>
  </si>
  <si>
    <t xml:space="preserve">Leadership positions with succession plan in place </t>
  </si>
  <si>
    <t>Employees entitled to parental leave</t>
  </si>
  <si>
    <t>Employees that left for parental leave</t>
  </si>
  <si>
    <t>Employees that returned to work after parental leave</t>
  </si>
  <si>
    <t>Employees after 12 months their return *</t>
  </si>
  <si>
    <t>Retention rate</t>
  </si>
  <si>
    <t>Return to work rate</t>
  </si>
  <si>
    <t>% of employees included in performance review and talent assessment processes</t>
  </si>
  <si>
    <t>By employee category</t>
  </si>
  <si>
    <t>Top Management</t>
  </si>
  <si>
    <t>Middle management</t>
  </si>
  <si>
    <t>Senior level</t>
  </si>
  <si>
    <t>Field Operator*</t>
  </si>
  <si>
    <t>Compensation (STI, LTIP)</t>
  </si>
  <si>
    <t>INCENTIVES PLAN</t>
  </si>
  <si>
    <t>Percentage of component of ESG goals in employee' short-term annual bonus</t>
  </si>
  <si>
    <t xml:space="preserve">Percentage of employees included in the Long term incentive plan (LTIP) </t>
  </si>
  <si>
    <t>Total hours</t>
  </si>
  <si>
    <t>DEI</t>
  </si>
  <si>
    <t>HSE</t>
  </si>
  <si>
    <t>Technical - Functional</t>
  </si>
  <si>
    <t>Technical career plan</t>
  </si>
  <si>
    <t>Operator training program</t>
  </si>
  <si>
    <t>Local</t>
  </si>
  <si>
    <t>Domestic</t>
  </si>
  <si>
    <t>International</t>
  </si>
  <si>
    <t>Additional local suppliers of the year</t>
  </si>
  <si>
    <t>Purchase from suppliers</t>
  </si>
  <si>
    <t xml:space="preserve">% international purchases </t>
  </si>
  <si>
    <t>Employees</t>
  </si>
  <si>
    <t>Work-related fatalities</t>
  </si>
  <si>
    <t>hours</t>
  </si>
  <si>
    <t>HSE training hours</t>
  </si>
  <si>
    <t>Weeks of fully paid primary parental leave</t>
  </si>
  <si>
    <t>Weeks of fully paid secondary parental leave</t>
  </si>
  <si>
    <r>
      <t xml:space="preserve">BIODIVERSITY  </t>
    </r>
    <r>
      <rPr>
        <b/>
        <vertAlign val="superscript"/>
        <sz val="11"/>
        <color theme="8" tint="-0.499984740745262"/>
        <rFont val="Titillium Web"/>
      </rPr>
      <t>(1)</t>
    </r>
  </si>
  <si>
    <t>People</t>
  </si>
  <si>
    <r>
      <t xml:space="preserve">SUPPLIERS  </t>
    </r>
    <r>
      <rPr>
        <b/>
        <vertAlign val="superscript"/>
        <sz val="11"/>
        <color theme="4" tint="-0.499984740745262"/>
        <rFont val="Titillium Web"/>
      </rPr>
      <t>(1)</t>
    </r>
  </si>
  <si>
    <t>Suppliers</t>
  </si>
  <si>
    <r>
      <rPr>
        <vertAlign val="superscript"/>
        <sz val="8"/>
        <color theme="4" tint="-0.499984740745262"/>
        <rFont val="Titillium Web"/>
      </rPr>
      <t xml:space="preserve">(1) </t>
    </r>
    <r>
      <rPr>
        <sz val="8"/>
        <color theme="4" tint="-0.499984740745262"/>
        <rFont val="Titillium Web"/>
      </rPr>
      <t>The scope of the suppliers performance indicators covers Vista Argentina S.A.U., Aluvional S.A. and Aike NBS S.A.U.</t>
    </r>
  </si>
  <si>
    <t>Diversity, Equity and Inclusion indicators</t>
  </si>
  <si>
    <t>Leadership Team</t>
  </si>
  <si>
    <t>Middle Management</t>
  </si>
  <si>
    <t>Semi Senior Staff</t>
  </si>
  <si>
    <t>Administrative Staff</t>
  </si>
  <si>
    <t>Field Operators</t>
  </si>
  <si>
    <t>Vista ESG Data Summary</t>
  </si>
  <si>
    <t>Index</t>
  </si>
  <si>
    <t>Environmental Stewardship</t>
  </si>
  <si>
    <t>Biodiversity</t>
  </si>
  <si>
    <t>Health and Safety</t>
  </si>
  <si>
    <t xml:space="preserve">Non-hazardous waste diverted from disposal </t>
  </si>
  <si>
    <t>-</t>
  </si>
  <si>
    <r>
      <t xml:space="preserve">ENVIRONMENTAL STEWARDSHIP  </t>
    </r>
    <r>
      <rPr>
        <b/>
        <vertAlign val="superscript"/>
        <sz val="11"/>
        <color rgb="FF141652"/>
        <rFont val="Titillium Web"/>
      </rPr>
      <t>(1)</t>
    </r>
  </si>
  <si>
    <r>
      <rPr>
        <vertAlign val="superscript"/>
        <sz val="8"/>
        <color rgb="FF4F4085"/>
        <rFont val="Titillium Web"/>
      </rPr>
      <t xml:space="preserve">(1) </t>
    </r>
    <r>
      <rPr>
        <sz val="8"/>
        <color rgb="FF4F4085"/>
        <rFont val="Titillium Web"/>
      </rPr>
      <t>The scope of the environmental stewardship performance indicators was limited to Vista Energy Argentina S.A.U operated assets in Argentina</t>
    </r>
  </si>
  <si>
    <r>
      <t xml:space="preserve">Total water withdrawal </t>
    </r>
    <r>
      <rPr>
        <sz val="8"/>
        <color theme="0"/>
        <rFont val="Titillium Web"/>
      </rPr>
      <t xml:space="preserve">from high baseline water stress sources </t>
    </r>
  </si>
  <si>
    <r>
      <rPr>
        <vertAlign val="superscript"/>
        <sz val="8"/>
        <color rgb="FF7B70A3"/>
        <rFont val="Titillium Web"/>
      </rPr>
      <t xml:space="preserve">(1) </t>
    </r>
    <r>
      <rPr>
        <sz val="8"/>
        <color rgb="FF7B70A3"/>
        <rFont val="Titillium Web"/>
      </rPr>
      <t>The scope of the biodiversity performance indicators was limited to Vista Energy Argentina S.A.U and Aluvional S.A operated assets in Argentina</t>
    </r>
  </si>
  <si>
    <r>
      <rPr>
        <vertAlign val="superscript"/>
        <sz val="8"/>
        <color rgb="FF7B70A3"/>
        <rFont val="Titillium Web"/>
      </rPr>
      <t xml:space="preserve">(1) </t>
    </r>
    <r>
      <rPr>
        <sz val="8"/>
        <color rgb="FF7B70A3"/>
        <rFont val="Titillium Web"/>
      </rPr>
      <t>The scope of the people performance indicators covers Vista Energy S.A.B. de C.V and its subsidiaries</t>
    </r>
  </si>
  <si>
    <r>
      <t xml:space="preserve">PEOPLE  </t>
    </r>
    <r>
      <rPr>
        <b/>
        <vertAlign val="superscript"/>
        <sz val="11"/>
        <color rgb="FF141652"/>
        <rFont val="Titillium Web"/>
      </rPr>
      <t>(1)</t>
    </r>
  </si>
  <si>
    <r>
      <t xml:space="preserve">DIVERSITY, EQUITY AND INCLUSION  </t>
    </r>
    <r>
      <rPr>
        <b/>
        <vertAlign val="superscript"/>
        <sz val="11"/>
        <color rgb="FF141652"/>
        <rFont val="Titillium Web"/>
      </rPr>
      <t>(1)</t>
    </r>
  </si>
  <si>
    <r>
      <rPr>
        <vertAlign val="superscript"/>
        <sz val="8"/>
        <color rgb="FF7B70A3"/>
        <rFont val="Titillium Web"/>
      </rPr>
      <t xml:space="preserve">(1) </t>
    </r>
    <r>
      <rPr>
        <sz val="8"/>
        <color rgb="FF7B70A3"/>
        <rFont val="Titillium Web"/>
      </rPr>
      <t>The scope of the diversity, equity and inclusion performance indicators covers Vista Energy S.A.B. de C.V and its subsidiaries</t>
    </r>
  </si>
  <si>
    <r>
      <t xml:space="preserve">HEALTH AND SAFETY  </t>
    </r>
    <r>
      <rPr>
        <b/>
        <vertAlign val="superscript"/>
        <sz val="11"/>
        <color rgb="FF141652"/>
        <rFont val="Titillium Web"/>
      </rPr>
      <t>(1)</t>
    </r>
  </si>
  <si>
    <r>
      <rPr>
        <vertAlign val="superscript"/>
        <sz val="8"/>
        <color rgb="FF7B70A3"/>
        <rFont val="Titillium Web"/>
      </rPr>
      <t xml:space="preserve">(1) </t>
    </r>
    <r>
      <rPr>
        <sz val="8"/>
        <color rgb="FF7B70A3"/>
        <rFont val="Titillium Web"/>
      </rPr>
      <t>The scope of the health and safety performance indicators covers Vista Argentina S.A.U., Aluvional S.A. and Vista Energy Holding II, S.A. de C.V.</t>
    </r>
  </si>
  <si>
    <r>
      <t xml:space="preserve">Water extracted </t>
    </r>
    <r>
      <rPr>
        <sz val="9"/>
        <color theme="0"/>
        <rFont val="Titillium Web"/>
      </rPr>
      <t>(SASB EM-EP-140a.2)</t>
    </r>
  </si>
  <si>
    <r>
      <t xml:space="preserve">Scope 1 GHG direct emission by type of GHG </t>
    </r>
    <r>
      <rPr>
        <sz val="11"/>
        <color theme="0"/>
        <rFont val="Titillium Web"/>
      </rPr>
      <t xml:space="preserve"> (EM-EP-110a.1)</t>
    </r>
  </si>
  <si>
    <t>GJ/boe</t>
  </si>
  <si>
    <t>Energy consumption</t>
  </si>
  <si>
    <t>Water Management</t>
  </si>
  <si>
    <r>
      <t>Water discharge by destination</t>
    </r>
    <r>
      <rPr>
        <sz val="11"/>
        <color theme="0"/>
        <rFont val="Titillium Web"/>
      </rPr>
      <t xml:space="preserve"> (GRI 303-4, GRI O&amp;G 11.6.5)</t>
    </r>
  </si>
  <si>
    <t>Water discharge to high baseline water stress sources by category</t>
  </si>
  <si>
    <t>Waste Management</t>
  </si>
  <si>
    <t>Spill Prevention</t>
  </si>
  <si>
    <t>Particulate matter (PM10)</t>
  </si>
  <si>
    <r>
      <t>GHG emissions scope 1 &amp; 2</t>
    </r>
    <r>
      <rPr>
        <sz val="11"/>
        <color theme="0"/>
        <rFont val="Titillium Web"/>
      </rPr>
      <t xml:space="preserve"> (GRI 305-1, 305-2, 305-4, 305-5, GRI O&amp;G 1-11.1.5, 11.1.6, 11.1.8, 11.2.3, SASB EM-EP-110a.1)</t>
    </r>
  </si>
  <si>
    <t>Scope 1 &amp; 2  absolute GHG emissions*</t>
  </si>
  <si>
    <t>*Vista's GHG emissions baseline year is 2020, accounting for 416 MtCO2e absolute GHG emissions scope 1 &amp; 2 and GHG emission intensity of 39 kgCO2e/boe scope 1 &amp; 2.</t>
  </si>
  <si>
    <t>Scope 1 &amp; 2  GHG Emission Intensity*</t>
  </si>
  <si>
    <t>*Intensity metrics were calculated based on gross production until 2023 and are based on total production as of 2024</t>
  </si>
  <si>
    <r>
      <t>Scope 1 GHG emission intensity by source *</t>
    </r>
    <r>
      <rPr>
        <sz val="8"/>
        <color rgb="FF141652"/>
        <rFont val="Titillium Web"/>
      </rPr>
      <t xml:space="preserve"> </t>
    </r>
  </si>
  <si>
    <t>*In 2024 we estimated 3 MtCO2e from Mobile Combustion of total Stationary Combustion.</t>
  </si>
  <si>
    <t>for the year ended December 31, 2024</t>
  </si>
  <si>
    <t>Emissions</t>
  </si>
  <si>
    <r>
      <t xml:space="preserve">EMISSIONS </t>
    </r>
    <r>
      <rPr>
        <b/>
        <vertAlign val="superscript"/>
        <sz val="14"/>
        <color rgb="FF141652"/>
        <rFont val="Titillium Web"/>
      </rPr>
      <t>(1)</t>
    </r>
  </si>
  <si>
    <r>
      <rPr>
        <vertAlign val="superscript"/>
        <sz val="8"/>
        <color rgb="FF4F4085"/>
        <rFont val="Titillium Web"/>
      </rPr>
      <t xml:space="preserve">(1) </t>
    </r>
    <r>
      <rPr>
        <sz val="8"/>
        <color rgb="FF4F4085"/>
        <rFont val="Titillium Web"/>
      </rPr>
      <t>The scope of the emissions performance indicators was limited to Vista Energy Argentina S.A.U operated assets in Argentina</t>
    </r>
  </si>
  <si>
    <t>Scope 1 &amp; 2 GHG emission intensity by type of operation*</t>
  </si>
  <si>
    <r>
      <t>Air quality - Significant air emissions</t>
    </r>
    <r>
      <rPr>
        <sz val="11"/>
        <color theme="0"/>
        <rFont val="Titillium Web"/>
      </rPr>
      <t xml:space="preserve"> (GRI 305-7, GRI O&amp;G 11.3.2, SASB EM-EP-120a.1)</t>
    </r>
  </si>
  <si>
    <t>*Standard conversion factors were used for energy consumption calculation</t>
  </si>
  <si>
    <t>Total heating, refrigeration and steam consumption</t>
  </si>
  <si>
    <t>Total water consumption intensity*</t>
  </si>
  <si>
    <t>m3/boe</t>
  </si>
  <si>
    <t>Freshwater consumption intensity*</t>
  </si>
  <si>
    <r>
      <t>Water management</t>
    </r>
    <r>
      <rPr>
        <sz val="11"/>
        <color theme="0"/>
        <rFont val="Titillium Web"/>
      </rPr>
      <t xml:space="preserve"> </t>
    </r>
    <r>
      <rPr>
        <sz val="9"/>
        <color theme="0"/>
        <rFont val="Titillium Web"/>
      </rPr>
      <t>(SASB EM-EP-140a.2, EM-EP-140a.3, EM-EP-140a.4)</t>
    </r>
  </si>
  <si>
    <t>Waste generation intensity*</t>
  </si>
  <si>
    <t>t/Mboe</t>
  </si>
  <si>
    <r>
      <t xml:space="preserve">Waste generated </t>
    </r>
    <r>
      <rPr>
        <sz val="9"/>
        <color theme="0"/>
        <rFont val="Titillium Web"/>
      </rPr>
      <t>(GRI 306-3, GRI O&amp;G 11.5.4)</t>
    </r>
  </si>
  <si>
    <r>
      <t>Total waste</t>
    </r>
    <r>
      <rPr>
        <sz val="8"/>
        <color theme="0"/>
        <rFont val="Titillium Web"/>
      </rPr>
      <t xml:space="preserve"> </t>
    </r>
    <r>
      <rPr>
        <b/>
        <sz val="11"/>
        <color theme="0"/>
        <rFont val="Titillium Web"/>
      </rPr>
      <t>diverted from disposal - breakdown</t>
    </r>
    <r>
      <rPr>
        <b/>
        <sz val="9"/>
        <color theme="0"/>
        <rFont val="Titillium Web"/>
      </rPr>
      <t xml:space="preserve"> </t>
    </r>
    <r>
      <rPr>
        <sz val="9"/>
        <color theme="0"/>
        <rFont val="Titillium Web"/>
      </rPr>
      <t>(GRI 306-4, GRI O&amp;G 11.5.5)</t>
    </r>
  </si>
  <si>
    <r>
      <t xml:space="preserve">Waste destined for disposal </t>
    </r>
    <r>
      <rPr>
        <sz val="9"/>
        <color theme="0"/>
        <rFont val="Titillium Web"/>
      </rPr>
      <t>(GRI 306-5, GRI O&amp;G 11.5.6)</t>
    </r>
  </si>
  <si>
    <r>
      <t xml:space="preserve">Waste management </t>
    </r>
    <r>
      <rPr>
        <b/>
        <sz val="9"/>
        <color theme="0"/>
        <rFont val="Titillium Web"/>
      </rPr>
      <t xml:space="preserve"> </t>
    </r>
    <r>
      <rPr>
        <sz val="9"/>
        <color theme="0"/>
        <rFont val="Titillium Web"/>
      </rPr>
      <t>(GRI 306-4, 306-5, GRI O&amp;G 11.5.5, 11.5.6)</t>
    </r>
  </si>
  <si>
    <r>
      <t>Water withdrawal by source</t>
    </r>
    <r>
      <rPr>
        <b/>
        <sz val="9"/>
        <color theme="0"/>
        <rFont val="Titillium Web"/>
      </rPr>
      <t xml:space="preserve"> </t>
    </r>
    <r>
      <rPr>
        <sz val="9"/>
        <color theme="0"/>
        <rFont val="Titillium Web"/>
      </rPr>
      <t>(GRI 303-3, GRI O&amp;G 11.6.4)</t>
    </r>
  </si>
  <si>
    <r>
      <t>Water consumption</t>
    </r>
    <r>
      <rPr>
        <b/>
        <sz val="9"/>
        <color theme="0"/>
        <rFont val="Titillium Web"/>
      </rPr>
      <t xml:space="preserve"> </t>
    </r>
    <r>
      <rPr>
        <sz val="9"/>
        <color theme="0"/>
        <rFont val="Titillium Web"/>
      </rPr>
      <t>(GRI 303-5, GRI O&amp;G 11.6.6, SASB EM-EP-140a.1)</t>
    </r>
  </si>
  <si>
    <r>
      <t>Spills</t>
    </r>
    <r>
      <rPr>
        <sz val="8"/>
        <color theme="0"/>
        <rFont val="Titillium Web"/>
      </rPr>
      <t xml:space="preserve"> </t>
    </r>
    <r>
      <rPr>
        <sz val="9"/>
        <color theme="0"/>
        <rFont val="Titillium Web"/>
      </rPr>
      <t xml:space="preserve"> (GRI 306-3 (2016), GRI O&amp;G 11.8.2, SASB EM-EP-160a.2)</t>
    </r>
  </si>
  <si>
    <t>Total spill rate* (Oil spills &gt; 1bbl)</t>
  </si>
  <si>
    <t>Oil Tn / MMTn Prod</t>
  </si>
  <si>
    <t>Oil spills # / MMTn Prod</t>
  </si>
  <si>
    <t>Production</t>
  </si>
  <si>
    <r>
      <t>Production</t>
    </r>
    <r>
      <rPr>
        <sz val="11"/>
        <color theme="0"/>
        <rFont val="Titillium Web"/>
      </rPr>
      <t xml:space="preserve"> (used for environmental metrics calculations)</t>
    </r>
    <r>
      <rPr>
        <b/>
        <sz val="11"/>
        <color theme="0"/>
        <rFont val="Titillium Web"/>
      </rPr>
      <t>*</t>
    </r>
  </si>
  <si>
    <t>Gross production</t>
  </si>
  <si>
    <t>Total production</t>
  </si>
  <si>
    <t>*Corresponds to 100% of operated hydrocarbon production from assets in Argentina. Total production includes crude oil, natural gas sales, and natural gas liquids. Gross production consists of total production plus gas consumed in operations</t>
  </si>
  <si>
    <t>Biodiversity  2024</t>
  </si>
  <si>
    <r>
      <t>Biodiversity - Species conservation</t>
    </r>
    <r>
      <rPr>
        <sz val="11"/>
        <color theme="0"/>
        <rFont val="Titillium Web"/>
      </rPr>
      <t xml:space="preserve"> </t>
    </r>
    <r>
      <rPr>
        <sz val="9"/>
        <color theme="0"/>
        <rFont val="Titillium Web"/>
      </rPr>
      <t>(GRI 304-4, GRI O&amp;G 11.4.5)</t>
    </r>
  </si>
  <si>
    <t>CAN</t>
  </si>
  <si>
    <t>Insufficent data / Non evaluated*</t>
  </si>
  <si>
    <t>*This custom category falls outside the classification proposed by Planear and includes species that could not be assigned to any of the other categories.</t>
  </si>
  <si>
    <r>
      <t xml:space="preserve">Diversity of governance bodies and employees </t>
    </r>
    <r>
      <rPr>
        <sz val="9"/>
        <color theme="0"/>
        <rFont val="Titillium Web"/>
      </rPr>
      <t xml:space="preserve"> (GRI 2-7, 405-1, GRI O&amp;G 11.11.5)</t>
    </r>
  </si>
  <si>
    <r>
      <t xml:space="preserve">Employees </t>
    </r>
    <r>
      <rPr>
        <sz val="9"/>
        <color theme="0"/>
        <rFont val="Titillium Web"/>
      </rPr>
      <t>(as of the end of year)</t>
    </r>
  </si>
  <si>
    <t>Employees by entity and gender 2024</t>
  </si>
  <si>
    <t>Senior
 Staff</t>
  </si>
  <si>
    <r>
      <t>New employee hires and employee</t>
    </r>
    <r>
      <rPr>
        <sz val="9"/>
        <color theme="0"/>
        <rFont val="Titillium Web"/>
      </rPr>
      <t xml:space="preserve"> (GRI 401-1, GRI O&amp;G 11.10.2) </t>
    </r>
  </si>
  <si>
    <r>
      <t>Parental leave</t>
    </r>
    <r>
      <rPr>
        <sz val="9"/>
        <color theme="0"/>
        <rFont val="Titillium Web"/>
      </rPr>
      <t xml:space="preserve"> (GRI 401-3, GRI O&amp;G 11.10.4, 11.11.3)</t>
    </r>
  </si>
  <si>
    <t>*Historical values have been adjusted following methodological updates to ensure y-o-y comparability.</t>
  </si>
  <si>
    <t>*Do not accounts for people transferred to Aconcagua. Considers parental leave initiated in 2023. Historical values have been adjusted following methodological updates to ensure y-o-y comparability.</t>
  </si>
  <si>
    <t>Retention rate*</t>
  </si>
  <si>
    <r>
      <t xml:space="preserve">Employees receiving performance and career development review </t>
    </r>
    <r>
      <rPr>
        <sz val="9"/>
        <color rgb="FF000000"/>
        <rFont val="Titillium Web"/>
      </rPr>
      <t xml:space="preserve"> (GRI 404-3)</t>
    </r>
  </si>
  <si>
    <t>*field operator only receive performance review</t>
  </si>
  <si>
    <t>Semi Senior level</t>
  </si>
  <si>
    <r>
      <t>Training time</t>
    </r>
    <r>
      <rPr>
        <sz val="9"/>
        <color rgb="FF000000"/>
        <rFont val="Titillium Web"/>
      </rPr>
      <t xml:space="preserve"> (GRI 404-1, GRI O&amp;G 11.10.6, 11.11.4)</t>
    </r>
  </si>
  <si>
    <t>hours per employee</t>
  </si>
  <si>
    <t>Total hours by training theme</t>
  </si>
  <si>
    <t>Tuition for employees</t>
  </si>
  <si>
    <t>not disclosed</t>
  </si>
  <si>
    <t>Total work-related fatalities</t>
  </si>
  <si>
    <t>Contractors</t>
  </si>
  <si>
    <t>Fatal Accident Rate (FAR)</t>
  </si>
  <si>
    <t># per 1,000,000 hours</t>
  </si>
  <si>
    <t>High-consequence work-related Injuries rate</t>
  </si>
  <si>
    <t>Total High-consequence work-related Injuries</t>
  </si>
  <si>
    <t xml:space="preserve"> High-consequence work-related Injuries</t>
  </si>
  <si>
    <t>Recordable Work-related Injuries  Rate</t>
  </si>
  <si>
    <t>Total recordable Work-related Injuries</t>
  </si>
  <si>
    <r>
      <t xml:space="preserve">Safety Performance: Work-related </t>
    </r>
    <r>
      <rPr>
        <b/>
        <vertAlign val="superscript"/>
        <sz val="11"/>
        <color rgb="FF141652"/>
        <rFont val="Titillium Web"/>
      </rPr>
      <t>(2)</t>
    </r>
    <r>
      <rPr>
        <b/>
        <sz val="11"/>
        <color rgb="FF141652"/>
        <rFont val="Titillium Web"/>
      </rPr>
      <t xml:space="preserve"> </t>
    </r>
    <r>
      <rPr>
        <sz val="9"/>
        <color rgb="FF141652"/>
        <rFont val="Titillium Web"/>
      </rPr>
      <t xml:space="preserve">(GRI 403-9- GRI O&amp;G 11.9.10, GRI 403-10- GRI O&amp;G 11.9.11, SASB EM-EP-320a.1) </t>
    </r>
  </si>
  <si>
    <r>
      <t>Recordable Work-related Injuries</t>
    </r>
    <r>
      <rPr>
        <b/>
        <vertAlign val="superscript"/>
        <sz val="11"/>
        <color theme="0"/>
        <rFont val="Titillium Web"/>
      </rPr>
      <t xml:space="preserve"> (3)</t>
    </r>
  </si>
  <si>
    <t>Lost time injury frequency (LTIF)</t>
  </si>
  <si>
    <r>
      <t>Lost time injuries (LTIs)</t>
    </r>
    <r>
      <rPr>
        <b/>
        <vertAlign val="superscript"/>
        <sz val="11"/>
        <color theme="0"/>
        <rFont val="Titillium Web"/>
      </rPr>
      <t xml:space="preserve"> (3)</t>
    </r>
  </si>
  <si>
    <t>Total Recordable Injury Rate (TRIR)</t>
  </si>
  <si>
    <t>Total Recordable Injuries (TRIs)</t>
  </si>
  <si>
    <t>Total lost time Injuries (LTIs)</t>
  </si>
  <si>
    <r>
      <t>Total Recordable Injuries (TRIs)</t>
    </r>
    <r>
      <rPr>
        <b/>
        <vertAlign val="superscript"/>
        <sz val="11"/>
        <color theme="0"/>
        <rFont val="Titillium Web"/>
      </rPr>
      <t xml:space="preserve"> (3)(4)</t>
    </r>
  </si>
  <si>
    <t>Total Near Miss Accidents</t>
  </si>
  <si>
    <t>n.d</t>
  </si>
  <si>
    <t>Fatalities form Recordable Work-related ill health</t>
  </si>
  <si>
    <t>Total Fatalities form Recordable Work-related ill health</t>
  </si>
  <si>
    <t>Recordable Work-related ill health</t>
  </si>
  <si>
    <t>Total Recordable Work-related ill health</t>
  </si>
  <si>
    <t>Worked hours</t>
  </si>
  <si>
    <t>Total worked hours</t>
  </si>
  <si>
    <t>Total HSE training hours (employees and contractors)</t>
  </si>
  <si>
    <t>(2) The main types of injuries are: contusions, sprains, lacerations, and puncture wounds. The main occupational accident risks relate to energy isolation, falls from heights and impacts from moving or falling objects.</t>
  </si>
  <si>
    <t xml:space="preserve">(3) Includes fatalities  </t>
  </si>
  <si>
    <t>(4) No workers were excluded from the scope of this disclosure</t>
  </si>
  <si>
    <t>(5) Historical values have been revised to incorporate retroactive corrections for improved comparability.</t>
  </si>
  <si>
    <t xml:space="preserve">Total suppliers </t>
  </si>
  <si>
    <t>$MM</t>
  </si>
  <si>
    <r>
      <t xml:space="preserve">Suppliers </t>
    </r>
    <r>
      <rPr>
        <sz val="9"/>
        <color rgb="FF141652"/>
        <rFont val="Titillium Web"/>
      </rPr>
      <t>(GRI 204-1, GRI O&amp;G 11.14.6)</t>
    </r>
  </si>
  <si>
    <t xml:space="preserve">Total Purchase volume </t>
  </si>
  <si>
    <t xml:space="preserve">% local purchases </t>
  </si>
  <si>
    <r>
      <t>Scope 1 absolute GHG emissions by source</t>
    </r>
    <r>
      <rPr>
        <sz val="11"/>
        <color theme="0"/>
        <rFont val="Titillium Web"/>
      </rPr>
      <t xml:space="preserve"> </t>
    </r>
  </si>
  <si>
    <r>
      <t xml:space="preserve">Energy consumption* </t>
    </r>
    <r>
      <rPr>
        <sz val="9"/>
        <color theme="0"/>
        <rFont val="Titillium Web"/>
      </rPr>
      <t>(GRI 302-1, 302-3, GRI O&amp;G 11.1.2, 11.1.4)</t>
    </r>
  </si>
  <si>
    <t>Energy intensity ratio*</t>
  </si>
  <si>
    <t>iii. Other valorization operations</t>
  </si>
  <si>
    <t>Other disposal operations</t>
  </si>
  <si>
    <t xml:space="preserve">Employees by seniority in % </t>
  </si>
  <si>
    <t xml:space="preserve">Employees by age group </t>
  </si>
  <si>
    <t xml:space="preserve">Employees by gender </t>
  </si>
  <si>
    <t xml:space="preserve">Employees by seniority and gender </t>
  </si>
  <si>
    <r>
      <t>Near Miss Accidents</t>
    </r>
    <r>
      <rPr>
        <b/>
        <vertAlign val="superscript"/>
        <sz val="11"/>
        <color theme="0"/>
        <rFont val="Titillium Web"/>
      </rPr>
      <t xml:space="preserve"> </t>
    </r>
  </si>
  <si>
    <r>
      <t xml:space="preserve">Near Miss Frequency Rate (NMFR) </t>
    </r>
    <r>
      <rPr>
        <vertAlign val="superscript"/>
        <sz val="11"/>
        <color rgb="FF000000"/>
        <rFont val="Titillium Web"/>
      </rPr>
      <t>(5)</t>
    </r>
  </si>
  <si>
    <t>Total hours per employee</t>
  </si>
  <si>
    <t>Total employees Average Hours/employee</t>
  </si>
  <si>
    <t>Total hours by gender</t>
  </si>
  <si>
    <t>Percentage of employees receiving short-term incentive annual bonus (STI)</t>
  </si>
  <si>
    <t>iii. b. Delivery to Surface Areas for reuse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</si>
</sst>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0\ %"/>
    <numFmt numFmtId="166" formatCode="0.0"/>
    <numFmt numFmtId="167" formatCode="_-* #,##0_-;\-* #,##0_-;_-* \-??_-;_-@"/>
    <numFmt numFmtId="168" formatCode="_-* #,##0.00_-;\-* #,##0.00_-;_-* \-??_-;_-@"/>
    <numFmt numFmtId="169" formatCode="0.0000"/>
    <numFmt numFmtId="170" formatCode="#,##0.0"/>
    <numFmt numFmtId="171" formatCode="_-* #,##0_-;\-* #,##0_-;_-* &quot;-&quot;??_-;_-@_-"/>
    <numFmt numFmtId="172" formatCode="0.000"/>
  </numFmts>
  <fonts count="77">
    <font>
      <sz val="12"/>
      <color rgb="FF000000"/>
      <name val="Calibri"/>
      <scheme val="minor"/>
    </font>
    <font>
      <sz val="12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Titillium Web"/>
    </font>
    <font>
      <b/>
      <sz val="11"/>
      <color rgb="FFFFFFFF"/>
      <name val="Titillium Web"/>
    </font>
    <font>
      <sz val="11"/>
      <color rgb="FFFFFFFF"/>
      <name val="Titillium Web"/>
    </font>
    <font>
      <b/>
      <sz val="11"/>
      <color rgb="FF000000"/>
      <name val="Titillium Web"/>
    </font>
    <font>
      <b/>
      <sz val="11"/>
      <color rgb="FF222222"/>
      <name val="Titillium Web"/>
    </font>
    <font>
      <sz val="9"/>
      <color rgb="FF000000"/>
      <name val="Titillium Web"/>
    </font>
    <font>
      <sz val="8"/>
      <color rgb="FF000000"/>
      <name val="Titillium Web"/>
    </font>
    <font>
      <sz val="11"/>
      <color rgb="FF7C55A0"/>
      <name val="Titillium Web"/>
    </font>
    <font>
      <sz val="11"/>
      <color rgb="FFFF0000"/>
      <name val="Titillium Web"/>
    </font>
    <font>
      <sz val="10"/>
      <color rgb="FF000000"/>
      <name val="Titillium Web"/>
    </font>
    <font>
      <i/>
      <sz val="11"/>
      <color rgb="FF000000"/>
      <name val="Titillium Web"/>
    </font>
    <font>
      <b/>
      <sz val="10"/>
      <color rgb="FF000000"/>
      <name val="Titillium Web"/>
    </font>
    <font>
      <sz val="6"/>
      <color rgb="FF000000"/>
      <name val="Titillium Web"/>
    </font>
    <font>
      <b/>
      <sz val="12"/>
      <color rgb="FF000000"/>
      <name val="Titillium Web"/>
    </font>
    <font>
      <sz val="11"/>
      <color rgb="FF222222"/>
      <name val="Titillium Web"/>
    </font>
    <font>
      <b/>
      <sz val="8"/>
      <color rgb="FF000000"/>
      <name val="Titillium Web"/>
    </font>
    <font>
      <sz val="8"/>
      <color rgb="FF7030A0"/>
      <name val="Titillium Web"/>
    </font>
    <font>
      <u/>
      <sz val="12"/>
      <color theme="10"/>
      <name val="Calibri"/>
      <family val="2"/>
      <scheme val="minor"/>
    </font>
    <font>
      <sz val="11"/>
      <name val="Titillium Web"/>
    </font>
    <font>
      <i/>
      <sz val="11"/>
      <color rgb="FFFFFFFF"/>
      <name val="Titillium Web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8" tint="-0.499984740745262"/>
      <name val="Titillium Web"/>
    </font>
    <font>
      <b/>
      <sz val="11"/>
      <color theme="8" tint="-0.499984740745262"/>
      <name val="Titillium Web"/>
    </font>
    <font>
      <b/>
      <vertAlign val="superscript"/>
      <sz val="11"/>
      <color theme="8" tint="-0.499984740745262"/>
      <name val="Titillium Web"/>
    </font>
    <font>
      <sz val="14"/>
      <color theme="8" tint="-0.499984740745262"/>
      <name val="Titillium Web"/>
    </font>
    <font>
      <b/>
      <sz val="14"/>
      <color theme="8" tint="-0.499984740745262"/>
      <name val="Titillium Web"/>
    </font>
    <font>
      <sz val="14"/>
      <color rgb="FF000000"/>
      <name val="Titillium Web"/>
    </font>
    <font>
      <sz val="14"/>
      <color rgb="FF000000"/>
      <name val="Calibri"/>
      <family val="2"/>
      <scheme val="minor"/>
    </font>
    <font>
      <b/>
      <sz val="14"/>
      <color theme="4" tint="-0.499984740745262"/>
      <name val="Titillium Web"/>
    </font>
    <font>
      <b/>
      <vertAlign val="superscript"/>
      <sz val="11"/>
      <color theme="4" tint="-0.499984740745262"/>
      <name val="Titillium Web"/>
    </font>
    <font>
      <sz val="8"/>
      <color theme="4" tint="-0.499984740745262"/>
      <name val="Titillium Web"/>
    </font>
    <font>
      <vertAlign val="superscript"/>
      <sz val="8"/>
      <color theme="4" tint="-0.499984740745262"/>
      <name val="Titillium Web"/>
    </font>
    <font>
      <sz val="32"/>
      <color rgb="FFED1C24"/>
      <name val="ShellHeavy"/>
    </font>
    <font>
      <sz val="10"/>
      <color rgb="FFFF0090"/>
      <name val="ShellBook"/>
    </font>
    <font>
      <sz val="32"/>
      <name val="Titillium Web"/>
    </font>
    <font>
      <sz val="32"/>
      <color rgb="FFED1C24"/>
      <name val="Titillium Web"/>
    </font>
    <font>
      <sz val="10"/>
      <color rgb="FF53575A"/>
      <name val="Titillium Web"/>
    </font>
    <font>
      <sz val="12"/>
      <color rgb="FF000000"/>
      <name val="Titillium Web"/>
    </font>
    <font>
      <sz val="10"/>
      <color rgb="FFFF0090"/>
      <name val="Titillium Web"/>
    </font>
    <font>
      <sz val="8"/>
      <color rgb="FF7030A0"/>
      <name val="Titillium Light"/>
    </font>
    <font>
      <b/>
      <sz val="11"/>
      <color theme="0"/>
      <name val="Titillium Web"/>
    </font>
    <font>
      <b/>
      <sz val="11"/>
      <color rgb="FF141652"/>
      <name val="Titillium Web"/>
    </font>
    <font>
      <sz val="8"/>
      <color rgb="FF141652"/>
      <name val="Titillium Web"/>
    </font>
    <font>
      <b/>
      <sz val="14"/>
      <color rgb="FF141652"/>
      <name val="Titillium Web"/>
    </font>
    <font>
      <b/>
      <vertAlign val="superscript"/>
      <sz val="14"/>
      <color rgb="FF141652"/>
      <name val="Titillium Web"/>
    </font>
    <font>
      <b/>
      <sz val="11"/>
      <color rgb="FF4F4085"/>
      <name val="Titillium Web"/>
    </font>
    <font>
      <sz val="8"/>
      <color rgb="FF4F4085"/>
      <name val="Titillium Web"/>
    </font>
    <font>
      <vertAlign val="superscript"/>
      <sz val="8"/>
      <color rgb="FF4F4085"/>
      <name val="Titillium Web"/>
    </font>
    <font>
      <sz val="8"/>
      <color rgb="FF4F4085"/>
      <name val="Titillium Light"/>
    </font>
    <font>
      <sz val="11"/>
      <color rgb="FF4F4085"/>
      <name val="Titillium Web"/>
    </font>
    <font>
      <sz val="12"/>
      <color rgb="FF4F4085"/>
      <name val="Calibri"/>
      <family val="2"/>
      <scheme val="minor"/>
    </font>
    <font>
      <b/>
      <vertAlign val="superscript"/>
      <sz val="11"/>
      <color rgb="FF141652"/>
      <name val="Titillium Web"/>
    </font>
    <font>
      <sz val="11"/>
      <color theme="0"/>
      <name val="Titillium Web"/>
    </font>
    <font>
      <sz val="8"/>
      <color theme="0"/>
      <name val="Titillium Web"/>
    </font>
    <font>
      <sz val="11"/>
      <color rgb="FF141652"/>
      <name val="Titillium Web"/>
    </font>
    <font>
      <sz val="12"/>
      <color rgb="FF141652"/>
      <name val="Calibri"/>
      <family val="2"/>
      <scheme val="minor"/>
    </font>
    <font>
      <sz val="11"/>
      <color rgb="FF7B70A3"/>
      <name val="Calibri"/>
      <family val="2"/>
    </font>
    <font>
      <sz val="11"/>
      <color rgb="FF7B70A3"/>
      <name val="Titillium Web"/>
    </font>
    <font>
      <sz val="9"/>
      <color rgb="FF141652"/>
      <name val="Titillium Web"/>
    </font>
    <font>
      <sz val="8"/>
      <color rgb="FF7B70A3"/>
      <name val="Titillium Web"/>
    </font>
    <font>
      <vertAlign val="superscript"/>
      <sz val="8"/>
      <color rgb="FF7B70A3"/>
      <name val="Titillium Web"/>
    </font>
    <font>
      <sz val="9"/>
      <color rgb="FF7B70A3"/>
      <name val="Titillium Web"/>
    </font>
    <font>
      <b/>
      <sz val="11"/>
      <color rgb="FF7B70A3"/>
      <name val="Titillium Web"/>
    </font>
    <font>
      <i/>
      <sz val="8"/>
      <color rgb="FF7B70A3"/>
      <name val="Titillium Web"/>
    </font>
    <font>
      <sz val="9"/>
      <color theme="0"/>
      <name val="Titillium Web"/>
    </font>
    <font>
      <sz val="12"/>
      <color rgb="FF000000"/>
      <name val="Calibri"/>
      <family val="2"/>
      <scheme val="minor"/>
    </font>
    <font>
      <i/>
      <sz val="8"/>
      <color rgb="FF000000"/>
      <name val="Titillium Web"/>
    </font>
    <font>
      <b/>
      <sz val="11"/>
      <name val="Titillium Web"/>
    </font>
    <font>
      <b/>
      <sz val="9"/>
      <color theme="0"/>
      <name val="Titillium Web"/>
    </font>
    <font>
      <b/>
      <vertAlign val="superscript"/>
      <sz val="11"/>
      <color theme="0"/>
      <name val="Titillium Web"/>
    </font>
    <font>
      <vertAlign val="superscript"/>
      <sz val="11"/>
      <color rgb="FF000000"/>
      <name val="Titillium Web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141652"/>
        <bgColor indexed="64"/>
      </patternFill>
    </fill>
    <fill>
      <patternFill patternType="solid">
        <fgColor rgb="FF141652"/>
        <bgColor rgb="FFE7E6E6"/>
      </patternFill>
    </fill>
    <fill>
      <patternFill patternType="solid">
        <fgColor rgb="FF141652"/>
        <bgColor rgb="FFFFFFFF"/>
      </patternFill>
    </fill>
    <fill>
      <patternFill patternType="solid">
        <fgColor rgb="FF141652"/>
        <bgColor rgb="FF2E75B5"/>
      </patternFill>
    </fill>
    <fill>
      <patternFill patternType="solid">
        <fgColor rgb="FF141652"/>
        <bgColor rgb="FF4472C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141652"/>
      </bottom>
      <diagonal/>
    </border>
    <border>
      <left/>
      <right/>
      <top style="thin">
        <color indexed="64"/>
      </top>
      <bottom style="thin">
        <color rgb="FF141652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14165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71" fillId="0" borderId="0" applyFont="0" applyFill="0" applyBorder="0" applyAlignment="0" applyProtection="0"/>
  </cellStyleXfs>
  <cellXfs count="414">
    <xf numFmtId="0" fontId="0" fillId="0" borderId="0" xfId="0"/>
    <xf numFmtId="0" fontId="2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0" fontId="19" fillId="0" borderId="0" xfId="0" applyFont="1" applyAlignment="1">
      <alignment horizontal="center"/>
    </xf>
    <xf numFmtId="165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horizontal="left" wrapText="1"/>
    </xf>
    <xf numFmtId="9" fontId="4" fillId="2" borderId="2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4" fillId="0" borderId="0" xfId="0" applyFont="1"/>
    <xf numFmtId="0" fontId="14" fillId="2" borderId="2" xfId="0" applyFont="1" applyFill="1" applyBorder="1"/>
    <xf numFmtId="0" fontId="14" fillId="2" borderId="2" xfId="0" applyFont="1" applyFill="1" applyBorder="1" applyAlignment="1">
      <alignment horizontal="left"/>
    </xf>
    <xf numFmtId="0" fontId="24" fillId="0" borderId="0" xfId="0" applyFont="1"/>
    <xf numFmtId="9" fontId="4" fillId="0" borderId="0" xfId="2" applyFont="1" applyAlignment="1">
      <alignment vertical="center"/>
    </xf>
    <xf numFmtId="0" fontId="4" fillId="2" borderId="0" xfId="0" applyFont="1" applyFill="1" applyAlignment="1">
      <alignment vertical="center"/>
    </xf>
    <xf numFmtId="9" fontId="4" fillId="2" borderId="2" xfId="2" applyFont="1" applyFill="1" applyBorder="1"/>
    <xf numFmtId="9" fontId="4" fillId="2" borderId="2" xfId="2" applyFont="1" applyFill="1" applyBorder="1" applyAlignment="1">
      <alignment horizontal="left"/>
    </xf>
    <xf numFmtId="9" fontId="4" fillId="0" borderId="0" xfId="0" applyNumberFormat="1" applyFont="1"/>
    <xf numFmtId="2" fontId="4" fillId="2" borderId="2" xfId="0" applyNumberFormat="1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/>
    </xf>
    <xf numFmtId="0" fontId="22" fillId="0" borderId="0" xfId="0" quotePrefix="1" applyFont="1" applyAlignment="1">
      <alignment horizontal="left" wrapText="1"/>
    </xf>
    <xf numFmtId="0" fontId="22" fillId="0" borderId="2" xfId="0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26" fillId="0" borderId="0" xfId="0" applyFont="1"/>
    <xf numFmtId="0" fontId="4" fillId="2" borderId="0" xfId="0" applyFont="1" applyFill="1" applyAlignment="1">
      <alignment horizontal="center" vertical="center" wrapText="1"/>
    </xf>
    <xf numFmtId="165" fontId="22" fillId="0" borderId="0" xfId="0" applyNumberFormat="1" applyFont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0" fontId="4" fillId="0" borderId="2" xfId="0" applyFont="1" applyBorder="1"/>
    <xf numFmtId="0" fontId="27" fillId="0" borderId="2" xfId="0" applyFont="1" applyBorder="1"/>
    <xf numFmtId="0" fontId="28" fillId="0" borderId="2" xfId="0" applyFont="1" applyBorder="1"/>
    <xf numFmtId="0" fontId="27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30" fillId="0" borderId="2" xfId="0" applyFont="1" applyBorder="1"/>
    <xf numFmtId="0" fontId="31" fillId="0" borderId="2" xfId="0" applyFont="1" applyBorder="1"/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2" fillId="2" borderId="2" xfId="0" applyFont="1" applyFill="1" applyBorder="1"/>
    <xf numFmtId="0" fontId="33" fillId="0" borderId="0" xfId="0" applyFont="1"/>
    <xf numFmtId="0" fontId="34" fillId="0" borderId="2" xfId="0" applyFont="1" applyBorder="1"/>
    <xf numFmtId="49" fontId="36" fillId="0" borderId="2" xfId="0" applyNumberFormat="1" applyFont="1" applyBorder="1"/>
    <xf numFmtId="0" fontId="6" fillId="0" borderId="2" xfId="0" applyFont="1" applyBorder="1"/>
    <xf numFmtId="0" fontId="7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9" fontId="4" fillId="0" borderId="0" xfId="2" applyFont="1" applyAlignment="1">
      <alignment horizontal="center"/>
    </xf>
    <xf numFmtId="9" fontId="4" fillId="2" borderId="2" xfId="2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9" fontId="0" fillId="0" borderId="0" xfId="2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left" vertical="center"/>
    </xf>
    <xf numFmtId="0" fontId="38" fillId="4" borderId="0" xfId="0" applyFont="1" applyFill="1" applyAlignment="1">
      <alignment wrapText="1"/>
    </xf>
    <xf numFmtId="0" fontId="39" fillId="4" borderId="2" xfId="0" applyFont="1" applyFill="1" applyBorder="1" applyAlignment="1">
      <alignment wrapText="1"/>
    </xf>
    <xf numFmtId="0" fontId="40" fillId="4" borderId="0" xfId="0" applyFont="1" applyFill="1"/>
    <xf numFmtId="0" fontId="41" fillId="4" borderId="0" xfId="0" applyFont="1" applyFill="1" applyAlignment="1">
      <alignment wrapText="1"/>
    </xf>
    <xf numFmtId="0" fontId="43" fillId="0" borderId="0" xfId="0" applyFont="1"/>
    <xf numFmtId="0" fontId="44" fillId="4" borderId="2" xfId="0" applyFont="1" applyFill="1" applyBorder="1" applyAlignment="1">
      <alignment wrapText="1"/>
    </xf>
    <xf numFmtId="0" fontId="17" fillId="0" borderId="0" xfId="0" applyFont="1"/>
    <xf numFmtId="0" fontId="5" fillId="0" borderId="2" xfId="0" applyFont="1" applyBorder="1"/>
    <xf numFmtId="0" fontId="2" fillId="0" borderId="2" xfId="0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/>
    <xf numFmtId="1" fontId="4" fillId="0" borderId="8" xfId="0" applyNumberFormat="1" applyFont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1" fontId="4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0" fillId="0" borderId="2" xfId="0" applyBorder="1"/>
    <xf numFmtId="0" fontId="4" fillId="2" borderId="11" xfId="0" applyFont="1" applyFill="1" applyBorder="1"/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20" fillId="0" borderId="0" xfId="0" applyFont="1" applyAlignment="1">
      <alignment vertical="top" wrapText="1"/>
    </xf>
    <xf numFmtId="0" fontId="0" fillId="0" borderId="11" xfId="0" applyBorder="1"/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6" fillId="6" borderId="2" xfId="0" applyFont="1" applyFill="1" applyBorder="1"/>
    <xf numFmtId="0" fontId="46" fillId="6" borderId="2" xfId="0" applyFont="1" applyFill="1" applyBorder="1" applyAlignment="1">
      <alignment horizontal="left" vertical="center"/>
    </xf>
    <xf numFmtId="0" fontId="46" fillId="6" borderId="2" xfId="0" applyFont="1" applyFill="1" applyBorder="1" applyAlignment="1">
      <alignment horizontal="center" vertical="center"/>
    </xf>
    <xf numFmtId="0" fontId="47" fillId="0" borderId="0" xfId="0" applyFont="1"/>
    <xf numFmtId="0" fontId="49" fillId="0" borderId="2" xfId="0" applyFont="1" applyBorder="1"/>
    <xf numFmtId="0" fontId="47" fillId="0" borderId="2" xfId="0" applyFont="1" applyBorder="1"/>
    <xf numFmtId="49" fontId="52" fillId="0" borderId="2" xfId="0" applyNumberFormat="1" applyFont="1" applyBorder="1"/>
    <xf numFmtId="1" fontId="54" fillId="0" borderId="0" xfId="0" applyNumberFormat="1" applyFont="1" applyAlignment="1">
      <alignment horizontal="left"/>
    </xf>
    <xf numFmtId="1" fontId="54" fillId="0" borderId="0" xfId="0" applyNumberFormat="1" applyFont="1" applyAlignment="1">
      <alignment horizontal="left" vertical="center" wrapText="1"/>
    </xf>
    <xf numFmtId="0" fontId="52" fillId="0" borderId="0" xfId="0" applyFont="1"/>
    <xf numFmtId="0" fontId="5" fillId="0" borderId="2" xfId="0" applyFont="1" applyBorder="1" applyAlignment="1">
      <alignment vertical="center"/>
    </xf>
    <xf numFmtId="0" fontId="51" fillId="0" borderId="2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/>
    <xf numFmtId="4" fontId="46" fillId="7" borderId="2" xfId="0" applyNumberFormat="1" applyFont="1" applyFill="1" applyBorder="1" applyAlignment="1">
      <alignment horizontal="left" vertical="center"/>
    </xf>
    <xf numFmtId="0" fontId="47" fillId="0" borderId="2" xfId="0" applyFont="1" applyBorder="1" applyAlignment="1">
      <alignment vertical="center"/>
    </xf>
    <xf numFmtId="0" fontId="46" fillId="7" borderId="2" xfId="0" applyFont="1" applyFill="1" applyBorder="1" applyAlignment="1">
      <alignment vertical="center"/>
    </xf>
    <xf numFmtId="0" fontId="46" fillId="7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60" fillId="0" borderId="2" xfId="0" applyFont="1" applyBorder="1" applyAlignment="1">
      <alignment horizontal="center"/>
    </xf>
    <xf numFmtId="0" fontId="60" fillId="0" borderId="2" xfId="0" applyFont="1" applyBorder="1"/>
    <xf numFmtId="0" fontId="60" fillId="0" borderId="0" xfId="0" applyFont="1" applyAlignment="1">
      <alignment vertical="center"/>
    </xf>
    <xf numFmtId="0" fontId="61" fillId="0" borderId="0" xfId="0" applyFont="1"/>
    <xf numFmtId="0" fontId="62" fillId="0" borderId="0" xfId="0" applyFont="1"/>
    <xf numFmtId="0" fontId="63" fillId="2" borderId="2" xfId="0" applyFont="1" applyFill="1" applyBorder="1"/>
    <xf numFmtId="0" fontId="63" fillId="2" borderId="2" xfId="0" applyFont="1" applyFill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63" fillId="0" borderId="0" xfId="0" applyFont="1"/>
    <xf numFmtId="0" fontId="63" fillId="0" borderId="0" xfId="0" applyFont="1" applyAlignment="1">
      <alignment vertical="center"/>
    </xf>
    <xf numFmtId="49" fontId="65" fillId="0" borderId="2" xfId="0" applyNumberFormat="1" applyFont="1" applyBorder="1"/>
    <xf numFmtId="0" fontId="47" fillId="0" borderId="2" xfId="0" applyFont="1" applyBorder="1" applyAlignment="1">
      <alignment horizontal="left"/>
    </xf>
    <xf numFmtId="0" fontId="60" fillId="0" borderId="2" xfId="0" applyFont="1" applyBorder="1" applyAlignment="1">
      <alignment horizontal="left"/>
    </xf>
    <xf numFmtId="0" fontId="23" fillId="0" borderId="2" xfId="0" applyFont="1" applyBorder="1"/>
    <xf numFmtId="0" fontId="46" fillId="7" borderId="2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65" fillId="0" borderId="2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55" fillId="0" borderId="2" xfId="0" applyFont="1" applyBorder="1"/>
    <xf numFmtId="0" fontId="55" fillId="0" borderId="0" xfId="0" applyFont="1"/>
    <xf numFmtId="0" fontId="60" fillId="0" borderId="0" xfId="0" applyFont="1"/>
    <xf numFmtId="0" fontId="47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46" fillId="7" borderId="0" xfId="0" applyFont="1" applyFill="1" applyAlignment="1">
      <alignment horizontal="left"/>
    </xf>
    <xf numFmtId="0" fontId="46" fillId="6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4" fontId="4" fillId="2" borderId="2" xfId="0" applyNumberFormat="1" applyFont="1" applyFill="1" applyBorder="1" applyAlignment="1">
      <alignment horizontal="center" vertical="center"/>
    </xf>
    <xf numFmtId="4" fontId="46" fillId="7" borderId="2" xfId="0" applyNumberFormat="1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left" vertical="center"/>
    </xf>
    <xf numFmtId="0" fontId="67" fillId="2" borderId="2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68" fillId="2" borderId="2" xfId="0" applyFont="1" applyFill="1" applyBorder="1" applyAlignment="1">
      <alignment horizontal="left"/>
    </xf>
    <xf numFmtId="0" fontId="68" fillId="0" borderId="2" xfId="0" applyFont="1" applyBorder="1" applyAlignment="1">
      <alignment horizontal="left"/>
    </xf>
    <xf numFmtId="0" fontId="63" fillId="0" borderId="2" xfId="0" applyFont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67" fillId="2" borderId="8" xfId="0" applyFont="1" applyFill="1" applyBorder="1" applyAlignment="1">
      <alignment horizontal="left"/>
    </xf>
    <xf numFmtId="0" fontId="68" fillId="2" borderId="8" xfId="0" applyFont="1" applyFill="1" applyBorder="1" applyAlignment="1">
      <alignment horizontal="left"/>
    </xf>
    <xf numFmtId="0" fontId="68" fillId="0" borderId="8" xfId="0" applyFont="1" applyBorder="1" applyAlignment="1">
      <alignment horizontal="left"/>
    </xf>
    <xf numFmtId="0" fontId="63" fillId="0" borderId="8" xfId="0" applyFont="1" applyBorder="1" applyAlignment="1">
      <alignment horizontal="left"/>
    </xf>
    <xf numFmtId="165" fontId="4" fillId="0" borderId="8" xfId="0" applyNumberFormat="1" applyFont="1" applyBorder="1" applyAlignment="1">
      <alignment horizontal="center"/>
    </xf>
    <xf numFmtId="0" fontId="63" fillId="2" borderId="2" xfId="0" applyFont="1" applyFill="1" applyBorder="1" applyAlignment="1">
      <alignment horizontal="left"/>
    </xf>
    <xf numFmtId="0" fontId="63" fillId="2" borderId="8" xfId="0" applyFont="1" applyFill="1" applyBorder="1" applyAlignment="1">
      <alignment horizontal="left"/>
    </xf>
    <xf numFmtId="0" fontId="0" fillId="0" borderId="8" xfId="0" applyBorder="1"/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43" fillId="2" borderId="2" xfId="0" applyFont="1" applyFill="1" applyBorder="1" applyAlignment="1">
      <alignment horizontal="left"/>
    </xf>
    <xf numFmtId="165" fontId="4" fillId="0" borderId="8" xfId="0" applyNumberFormat="1" applyFont="1" applyBorder="1" applyAlignment="1">
      <alignment horizontal="left" vertical="center"/>
    </xf>
    <xf numFmtId="0" fontId="46" fillId="7" borderId="0" xfId="0" applyFont="1" applyFill="1" applyAlignment="1">
      <alignment horizontal="center"/>
    </xf>
    <xf numFmtId="0" fontId="30" fillId="0" borderId="2" xfId="0" applyFont="1" applyBorder="1" applyAlignment="1">
      <alignment horizontal="right" vertical="center"/>
    </xf>
    <xf numFmtId="0" fontId="27" fillId="0" borderId="2" xfId="0" applyFont="1" applyBorder="1" applyAlignment="1">
      <alignment horizontal="right" vertical="center"/>
    </xf>
    <xf numFmtId="0" fontId="46" fillId="6" borderId="2" xfId="0" applyFont="1" applyFill="1" applyBorder="1" applyAlignment="1">
      <alignment horizontal="right" vertical="center"/>
    </xf>
    <xf numFmtId="1" fontId="46" fillId="6" borderId="2" xfId="0" applyNumberFormat="1" applyFont="1" applyFill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7" fillId="0" borderId="13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46" fillId="6" borderId="2" xfId="0" applyFont="1" applyFill="1" applyBorder="1" applyAlignment="1">
      <alignment horizontal="right"/>
    </xf>
    <xf numFmtId="1" fontId="4" fillId="0" borderId="8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5" fillId="0" borderId="1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center"/>
    </xf>
    <xf numFmtId="1" fontId="4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right" vertical="center"/>
    </xf>
    <xf numFmtId="1" fontId="4" fillId="0" borderId="11" xfId="0" applyNumberFormat="1" applyFont="1" applyBorder="1" applyAlignment="1">
      <alignment horizontal="right" vertical="center"/>
    </xf>
    <xf numFmtId="166" fontId="4" fillId="0" borderId="1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wrapText="1"/>
    </xf>
    <xf numFmtId="0" fontId="46" fillId="6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4" fillId="0" borderId="0" xfId="0" applyNumberFormat="1" applyFont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69" fontId="4" fillId="2" borderId="2" xfId="0" applyNumberFormat="1" applyFont="1" applyFill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 wrapText="1"/>
    </xf>
    <xf numFmtId="4" fontId="46" fillId="7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/>
    </xf>
    <xf numFmtId="0" fontId="46" fillId="7" borderId="2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46" fillId="0" borderId="0" xfId="0" applyNumberFormat="1" applyFont="1" applyAlignment="1">
      <alignment horizontal="right" vertical="center"/>
    </xf>
    <xf numFmtId="1" fontId="54" fillId="0" borderId="0" xfId="0" applyNumberFormat="1" applyFont="1" applyAlignment="1">
      <alignment horizontal="right" vertical="center" wrapText="1"/>
    </xf>
    <xf numFmtId="0" fontId="7" fillId="2" borderId="2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/>
    </xf>
    <xf numFmtId="0" fontId="46" fillId="6" borderId="8" xfId="0" applyFont="1" applyFill="1" applyBorder="1"/>
    <xf numFmtId="0" fontId="58" fillId="6" borderId="8" xfId="0" applyFont="1" applyFill="1" applyBorder="1" applyAlignment="1">
      <alignment horizontal="left"/>
    </xf>
    <xf numFmtId="0" fontId="58" fillId="6" borderId="8" xfId="0" applyFont="1" applyFill="1" applyBorder="1" applyAlignment="1">
      <alignment horizontal="center"/>
    </xf>
    <xf numFmtId="0" fontId="46" fillId="6" borderId="8" xfId="0" applyFont="1" applyFill="1" applyBorder="1" applyAlignment="1">
      <alignment horizontal="right"/>
    </xf>
    <xf numFmtId="170" fontId="4" fillId="0" borderId="0" xfId="0" applyNumberFormat="1" applyFont="1" applyAlignment="1">
      <alignment horizontal="right" vertical="center"/>
    </xf>
    <xf numFmtId="0" fontId="46" fillId="6" borderId="8" xfId="0" applyFont="1" applyFill="1" applyBorder="1" applyAlignment="1">
      <alignment horizontal="left"/>
    </xf>
    <xf numFmtId="0" fontId="46" fillId="6" borderId="8" xfId="0" applyFont="1" applyFill="1" applyBorder="1" applyAlignment="1">
      <alignment horizontal="center"/>
    </xf>
    <xf numFmtId="1" fontId="54" fillId="0" borderId="2" xfId="0" applyNumberFormat="1" applyFont="1" applyBorder="1" applyAlignment="1">
      <alignment horizontal="left"/>
    </xf>
    <xf numFmtId="171" fontId="4" fillId="2" borderId="2" xfId="3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46" fillId="7" borderId="8" xfId="0" applyFont="1" applyFill="1" applyBorder="1" applyAlignment="1">
      <alignment vertical="center"/>
    </xf>
    <xf numFmtId="0" fontId="46" fillId="7" borderId="8" xfId="0" applyFont="1" applyFill="1" applyBorder="1" applyAlignment="1">
      <alignment horizontal="left" vertical="center"/>
    </xf>
    <xf numFmtId="0" fontId="46" fillId="7" borderId="8" xfId="0" applyFont="1" applyFill="1" applyBorder="1" applyAlignment="1">
      <alignment horizontal="right" vertical="center"/>
    </xf>
    <xf numFmtId="0" fontId="46" fillId="7" borderId="8" xfId="0" applyFont="1" applyFill="1" applyBorder="1" applyAlignment="1">
      <alignment horizontal="center" vertical="center"/>
    </xf>
    <xf numFmtId="0" fontId="58" fillId="7" borderId="8" xfId="0" applyFont="1" applyFill="1" applyBorder="1" applyAlignment="1">
      <alignment horizontal="left" vertical="center"/>
    </xf>
    <xf numFmtId="0" fontId="58" fillId="7" borderId="8" xfId="0" applyFont="1" applyFill="1" applyBorder="1" applyAlignment="1">
      <alignment horizontal="center" vertical="center"/>
    </xf>
    <xf numFmtId="0" fontId="46" fillId="5" borderId="8" xfId="0" applyFont="1" applyFill="1" applyBorder="1" applyAlignment="1">
      <alignment horizontal="right" vertical="center"/>
    </xf>
    <xf numFmtId="170" fontId="4" fillId="2" borderId="2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3" fillId="0" borderId="2" xfId="0" applyNumberFormat="1" applyFont="1" applyBorder="1" applyAlignment="1">
      <alignment horizontal="right"/>
    </xf>
    <xf numFmtId="165" fontId="63" fillId="0" borderId="2" xfId="0" applyNumberFormat="1" applyFont="1" applyBorder="1" applyAlignment="1">
      <alignment horizontal="right" vertical="center"/>
    </xf>
    <xf numFmtId="0" fontId="63" fillId="0" borderId="2" xfId="0" applyFont="1" applyBorder="1" applyAlignment="1">
      <alignment horizontal="right"/>
    </xf>
    <xf numFmtId="165" fontId="63" fillId="0" borderId="8" xfId="0" applyNumberFormat="1" applyFont="1" applyBorder="1" applyAlignment="1">
      <alignment horizontal="right"/>
    </xf>
    <xf numFmtId="165" fontId="63" fillId="0" borderId="8" xfId="0" applyNumberFormat="1" applyFont="1" applyBorder="1" applyAlignment="1">
      <alignment horizontal="right" vertical="center"/>
    </xf>
    <xf numFmtId="0" fontId="63" fillId="0" borderId="8" xfId="0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9" fontId="4" fillId="2" borderId="2" xfId="2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3" fontId="69" fillId="0" borderId="0" xfId="0" applyNumberFormat="1" applyFont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left"/>
    </xf>
    <xf numFmtId="165" fontId="4" fillId="0" borderId="11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6" fillId="7" borderId="14" xfId="0" applyFont="1" applyFill="1" applyBorder="1" applyAlignment="1">
      <alignment horizontal="left" vertical="center"/>
    </xf>
    <xf numFmtId="0" fontId="46" fillId="7" borderId="14" xfId="0" applyFont="1" applyFill="1" applyBorder="1" applyAlignment="1">
      <alignment horizontal="right" vertical="center"/>
    </xf>
    <xf numFmtId="0" fontId="46" fillId="7" borderId="14" xfId="0" applyFont="1" applyFill="1" applyBorder="1" applyAlignment="1">
      <alignment horizontal="center" vertical="center"/>
    </xf>
    <xf numFmtId="0" fontId="46" fillId="7" borderId="15" xfId="0" applyFont="1" applyFill="1" applyBorder="1" applyAlignment="1">
      <alignment horizontal="left" vertical="center"/>
    </xf>
    <xf numFmtId="0" fontId="46" fillId="7" borderId="15" xfId="0" applyFont="1" applyFill="1" applyBorder="1" applyAlignment="1">
      <alignment horizontal="center" vertical="center"/>
    </xf>
    <xf numFmtId="0" fontId="46" fillId="8" borderId="14" xfId="0" applyFont="1" applyFill="1" applyBorder="1" applyAlignment="1">
      <alignment horizontal="left"/>
    </xf>
    <xf numFmtId="0" fontId="58" fillId="9" borderId="14" xfId="0" applyFont="1" applyFill="1" applyBorder="1"/>
    <xf numFmtId="0" fontId="6" fillId="5" borderId="14" xfId="0" applyFont="1" applyFill="1" applyBorder="1"/>
    <xf numFmtId="0" fontId="6" fillId="5" borderId="14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center"/>
    </xf>
    <xf numFmtId="0" fontId="46" fillId="8" borderId="15" xfId="0" applyFont="1" applyFill="1" applyBorder="1" applyAlignment="1">
      <alignment horizontal="left"/>
    </xf>
    <xf numFmtId="0" fontId="46" fillId="8" borderId="15" xfId="0" applyFont="1" applyFill="1" applyBorder="1" applyAlignment="1">
      <alignment horizontal="center"/>
    </xf>
    <xf numFmtId="3" fontId="72" fillId="0" borderId="0" xfId="0" applyNumberFormat="1" applyFont="1" applyAlignment="1">
      <alignment horizontal="center"/>
    </xf>
    <xf numFmtId="171" fontId="4" fillId="2" borderId="0" xfId="3" applyNumberFormat="1" applyFont="1" applyFill="1" applyAlignment="1">
      <alignment horizontal="center"/>
    </xf>
    <xf numFmtId="0" fontId="46" fillId="5" borderId="8" xfId="0" applyFont="1" applyFill="1" applyBorder="1" applyAlignment="1">
      <alignment horizontal="left"/>
    </xf>
    <xf numFmtId="0" fontId="73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0" fontId="7" fillId="2" borderId="2" xfId="0" applyFont="1" applyFill="1" applyBorder="1"/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1" fontId="54" fillId="0" borderId="11" xfId="0" applyNumberFormat="1" applyFont="1" applyBorder="1" applyAlignment="1">
      <alignment vertical="top" wrapText="1"/>
    </xf>
    <xf numFmtId="1" fontId="5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 wrapText="1"/>
    </xf>
    <xf numFmtId="171" fontId="4" fillId="2" borderId="2" xfId="3" applyNumberFormat="1" applyFont="1" applyFill="1" applyBorder="1" applyAlignment="1">
      <alignment horizontal="right"/>
    </xf>
    <xf numFmtId="0" fontId="27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7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73" fillId="0" borderId="2" xfId="0" applyFont="1" applyBorder="1" applyAlignment="1">
      <alignment horizontal="center" vertical="center"/>
    </xf>
    <xf numFmtId="2" fontId="4" fillId="2" borderId="0" xfId="3" applyNumberFormat="1" applyFont="1" applyFill="1" applyAlignment="1">
      <alignment horizontal="center"/>
    </xf>
    <xf numFmtId="0" fontId="46" fillId="7" borderId="2" xfId="0" applyFont="1" applyFill="1" applyBorder="1" applyAlignment="1">
      <alignment horizontal="center"/>
    </xf>
    <xf numFmtId="0" fontId="7" fillId="0" borderId="2" xfId="0" applyFont="1" applyBorder="1"/>
    <xf numFmtId="3" fontId="4" fillId="0" borderId="2" xfId="0" applyNumberFormat="1" applyFont="1" applyBorder="1" applyAlignment="1">
      <alignment horizontal="center"/>
    </xf>
    <xf numFmtId="2" fontId="4" fillId="2" borderId="2" xfId="3" applyNumberFormat="1" applyFont="1" applyFill="1" applyBorder="1" applyAlignment="1">
      <alignment horizontal="center"/>
    </xf>
    <xf numFmtId="1" fontId="52" fillId="0" borderId="0" xfId="0" applyNumberFormat="1" applyFont="1" applyAlignment="1">
      <alignment horizontal="left"/>
    </xf>
    <xf numFmtId="171" fontId="6" fillId="0" borderId="2" xfId="3" applyNumberFormat="1" applyFont="1" applyBorder="1"/>
    <xf numFmtId="0" fontId="46" fillId="5" borderId="8" xfId="0" applyFont="1" applyFill="1" applyBorder="1" applyAlignment="1">
      <alignment horizontal="right"/>
    </xf>
    <xf numFmtId="171" fontId="4" fillId="0" borderId="0" xfId="3" applyNumberFormat="1" applyFont="1" applyAlignment="1">
      <alignment horizontal="right"/>
    </xf>
    <xf numFmtId="171" fontId="0" fillId="0" borderId="0" xfId="3" applyNumberFormat="1" applyFont="1" applyAlignment="1">
      <alignment horizontal="right"/>
    </xf>
    <xf numFmtId="171" fontId="4" fillId="0" borderId="11" xfId="3" applyNumberFormat="1" applyFont="1" applyBorder="1" applyAlignment="1">
      <alignment horizontal="right"/>
    </xf>
    <xf numFmtId="171" fontId="46" fillId="5" borderId="8" xfId="3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171" fontId="4" fillId="2" borderId="16" xfId="3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2" fillId="4" borderId="0" xfId="0" applyFont="1" applyFill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/>
    <xf numFmtId="1" fontId="5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7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top" wrapText="1"/>
    </xf>
    <xf numFmtId="0" fontId="46" fillId="7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wrapText="1" indent="2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 indent="2"/>
    </xf>
  </cellXfs>
  <cellStyles count="4">
    <cellStyle name="Hyperlink" xfId="1" xr:uid="{00000000-000B-0000-0000-000008000000}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41652"/>
      <color rgb="FF7B70A3"/>
      <color rgb="FF4F40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466725</xdr:colOff>
      <xdr:row>173</xdr:row>
      <xdr:rowOff>9525</xdr:rowOff>
    </xdr:from>
    <xdr:ext cx="219075" cy="247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241225" y="3660938"/>
          <a:ext cx="2095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50" b="0" strike="noStrike">
              <a:latin typeface="Times New Roman"/>
              <a:ea typeface="Times New Roman"/>
              <a:cs typeface="Times New Roman"/>
              <a:sym typeface="Times New Roman"/>
            </a:rPr>
            <a:t>☑</a:t>
          </a:r>
          <a:endParaRPr sz="105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twoCellAnchor editAs="oneCell">
    <xdr:from>
      <xdr:col>22</xdr:col>
      <xdr:colOff>133350</xdr:colOff>
      <xdr:row>192</xdr:row>
      <xdr:rowOff>0</xdr:rowOff>
    </xdr:from>
    <xdr:to>
      <xdr:col>30</xdr:col>
      <xdr:colOff>324704</xdr:colOff>
      <xdr:row>214</xdr:row>
      <xdr:rowOff>172358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52ECA6C4-AAFC-FAE1-BB30-BA1B92647DC5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91064" y="43733357"/>
          <a:ext cx="6559497" cy="476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466725</xdr:colOff>
      <xdr:row>0</xdr:row>
      <xdr:rowOff>0</xdr:rowOff>
    </xdr:from>
    <xdr:ext cx="219075" cy="2476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E5A7CC6-BCDB-4C58-8475-097D0E4602EE}"/>
            </a:ext>
          </a:extLst>
        </xdr:cNvPr>
        <xdr:cNvSpPr/>
      </xdr:nvSpPr>
      <xdr:spPr>
        <a:xfrm>
          <a:off x="15846425" y="38458775"/>
          <a:ext cx="21907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50" b="0" strike="noStrike">
              <a:latin typeface="Times New Roman"/>
              <a:ea typeface="Times New Roman"/>
              <a:cs typeface="Times New Roman"/>
              <a:sym typeface="Times New Roman"/>
            </a:rPr>
            <a:t>☑</a:t>
          </a:r>
          <a:endParaRPr sz="105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256B-C435-4F50-9387-CFC085332E12}">
  <dimension ref="B2:I3"/>
  <sheetViews>
    <sheetView showGridLines="0" tabSelected="1" zoomScale="90" zoomScaleNormal="90" workbookViewId="0">
      <selection activeCell="B3" sqref="B3:H3"/>
    </sheetView>
  </sheetViews>
  <sheetFormatPr baseColWidth="10" defaultRowHeight="15.75"/>
  <sheetData>
    <row r="2" spans="2:9" ht="54.75">
      <c r="B2" s="125" t="s">
        <v>400</v>
      </c>
      <c r="C2" s="126"/>
      <c r="D2" s="126"/>
      <c r="E2" s="126"/>
      <c r="F2" s="126"/>
      <c r="G2" s="126"/>
      <c r="H2" s="126"/>
      <c r="I2" s="123"/>
    </row>
    <row r="3" spans="2:9" ht="18">
      <c r="B3" s="400" t="s">
        <v>434</v>
      </c>
      <c r="C3" s="400"/>
      <c r="D3" s="400"/>
      <c r="E3" s="400"/>
      <c r="F3" s="400"/>
      <c r="G3" s="400"/>
      <c r="H3" s="400"/>
      <c r="I3" s="124"/>
    </row>
  </sheetData>
  <mergeCells count="1">
    <mergeCell ref="B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C4178-E692-4095-98E0-BB8D7A686869}">
  <dimension ref="A2:I13"/>
  <sheetViews>
    <sheetView zoomScale="90" zoomScaleNormal="90" workbookViewId="0">
      <selection activeCell="B3" sqref="B3:H3"/>
    </sheetView>
  </sheetViews>
  <sheetFormatPr baseColWidth="10" defaultColWidth="10.625" defaultRowHeight="20.25"/>
  <cols>
    <col min="1" max="16384" width="10.625" style="127"/>
  </cols>
  <sheetData>
    <row r="2" spans="1:9" ht="54.75">
      <c r="B2" s="125" t="s">
        <v>400</v>
      </c>
      <c r="C2" s="126"/>
      <c r="D2" s="126"/>
      <c r="E2" s="126"/>
      <c r="F2" s="126"/>
      <c r="G2" s="126"/>
      <c r="H2" s="126"/>
      <c r="I2" s="126"/>
    </row>
    <row r="3" spans="1:9">
      <c r="B3" s="400" t="s">
        <v>434</v>
      </c>
      <c r="C3" s="400"/>
      <c r="D3" s="400"/>
      <c r="E3" s="400"/>
      <c r="F3" s="400"/>
      <c r="G3" s="400"/>
      <c r="H3" s="400"/>
      <c r="I3" s="128"/>
    </row>
    <row r="5" spans="1:9">
      <c r="A5" s="129" t="s">
        <v>401</v>
      </c>
    </row>
    <row r="6" spans="1:9">
      <c r="A6" s="129"/>
    </row>
    <row r="7" spans="1:9">
      <c r="A7" s="127" t="s">
        <v>435</v>
      </c>
    </row>
    <row r="8" spans="1:9">
      <c r="A8" s="127" t="s">
        <v>402</v>
      </c>
    </row>
    <row r="9" spans="1:9">
      <c r="A9" s="127" t="s">
        <v>403</v>
      </c>
    </row>
    <row r="10" spans="1:9">
      <c r="A10" s="127" t="s">
        <v>390</v>
      </c>
    </row>
    <row r="11" spans="1:9">
      <c r="A11" s="127" t="s">
        <v>372</v>
      </c>
    </row>
    <row r="12" spans="1:9">
      <c r="A12" s="127" t="s">
        <v>404</v>
      </c>
    </row>
    <row r="13" spans="1:9">
      <c r="A13" s="127" t="s">
        <v>392</v>
      </c>
    </row>
  </sheetData>
  <mergeCells count="1"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91"/>
  <sheetViews>
    <sheetView showGridLines="0" topLeftCell="A31" zoomScale="98" zoomScaleNormal="90" workbookViewId="0">
      <selection activeCell="B40" sqref="B40"/>
    </sheetView>
  </sheetViews>
  <sheetFormatPr baseColWidth="10" defaultColWidth="11.125" defaultRowHeight="15" customHeight="1"/>
  <cols>
    <col min="1" max="1" width="3.5" style="143" customWidth="1"/>
    <col min="2" max="2" width="42.5" customWidth="1"/>
    <col min="3" max="6" width="9" customWidth="1"/>
    <col min="7" max="7" width="9" style="260" customWidth="1"/>
    <col min="8" max="8" width="9" customWidth="1"/>
    <col min="9" max="12" width="9" style="257" customWidth="1"/>
    <col min="13" max="13" width="3.125" customWidth="1"/>
    <col min="14" max="19" width="10.625" customWidth="1"/>
    <col min="20" max="20" width="20.625" customWidth="1"/>
    <col min="21" max="21" width="3.5" customWidth="1"/>
    <col min="22" max="32" width="9.5" customWidth="1"/>
  </cols>
  <sheetData>
    <row r="1" spans="1:32" s="105" customFormat="1" ht="26.25">
      <c r="A1" s="100"/>
      <c r="B1" s="162" t="s">
        <v>436</v>
      </c>
      <c r="C1" s="101"/>
      <c r="D1" s="101"/>
      <c r="E1" s="101"/>
      <c r="F1" s="101"/>
      <c r="G1" s="102"/>
      <c r="H1" s="103"/>
      <c r="I1" s="236"/>
      <c r="J1" s="236"/>
      <c r="K1" s="236"/>
      <c r="L1" s="236"/>
      <c r="M1" s="100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</row>
    <row r="2" spans="1:32" ht="16.5" customHeight="1">
      <c r="A2" s="96"/>
      <c r="B2" s="164" t="s">
        <v>437</v>
      </c>
      <c r="C2" s="97"/>
      <c r="D2" s="97"/>
      <c r="E2" s="97"/>
      <c r="F2" s="97"/>
      <c r="G2" s="98"/>
      <c r="H2" s="99"/>
      <c r="I2" s="237"/>
      <c r="J2" s="237"/>
      <c r="K2" s="237"/>
      <c r="L2" s="237"/>
      <c r="M2" s="96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ht="16.5" customHeight="1">
      <c r="A3" s="95"/>
      <c r="B3" s="163" t="s">
        <v>435</v>
      </c>
      <c r="C3" s="130"/>
      <c r="D3" s="130"/>
      <c r="E3" s="130"/>
      <c r="F3" s="130"/>
      <c r="G3" s="6" t="s">
        <v>5</v>
      </c>
      <c r="H3" s="7"/>
      <c r="I3" s="35">
        <v>2021</v>
      </c>
      <c r="J3" s="35">
        <v>2022</v>
      </c>
      <c r="K3" s="35">
        <v>2023</v>
      </c>
      <c r="L3" s="35">
        <v>2024</v>
      </c>
      <c r="M3" s="95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16.5" customHeight="1">
      <c r="A4" s="95"/>
      <c r="B4" s="158" t="s">
        <v>427</v>
      </c>
      <c r="C4" s="158"/>
      <c r="D4" s="158"/>
      <c r="E4" s="158"/>
      <c r="F4" s="158"/>
      <c r="G4" s="159"/>
      <c r="H4" s="160"/>
      <c r="I4" s="238"/>
      <c r="J4" s="239"/>
      <c r="K4" s="239"/>
      <c r="L4" s="239"/>
      <c r="M4" s="95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ht="16.5" customHeight="1">
      <c r="A5" s="95"/>
      <c r="B5" s="161" t="s">
        <v>428</v>
      </c>
      <c r="C5" s="8"/>
      <c r="D5" s="8"/>
      <c r="E5" s="8"/>
      <c r="F5" s="8"/>
      <c r="G5" s="6"/>
      <c r="H5" s="7"/>
      <c r="I5" s="35"/>
      <c r="J5" s="35"/>
      <c r="K5" s="35"/>
      <c r="L5" s="35"/>
      <c r="M5" s="95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2" ht="16.5" customHeight="1">
      <c r="A6" s="95"/>
      <c r="B6" s="9" t="s">
        <v>226</v>
      </c>
      <c r="C6" s="5"/>
      <c r="D6" s="5"/>
      <c r="E6" s="5"/>
      <c r="F6" s="5"/>
      <c r="G6" s="3" t="s">
        <v>227</v>
      </c>
      <c r="H6" s="4"/>
      <c r="I6" s="37">
        <v>292</v>
      </c>
      <c r="J6" s="240">
        <v>289</v>
      </c>
      <c r="K6" s="240">
        <f>278.009</f>
        <v>278.00900000000001</v>
      </c>
      <c r="L6" s="240">
        <v>203</v>
      </c>
      <c r="M6" s="95"/>
      <c r="N6" s="79"/>
      <c r="O6" s="79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16.5" customHeight="1">
      <c r="A7" s="95"/>
      <c r="B7" s="9" t="s">
        <v>228</v>
      </c>
      <c r="C7" s="5"/>
      <c r="D7" s="5"/>
      <c r="E7" s="5"/>
      <c r="F7" s="5"/>
      <c r="G7" s="3" t="s">
        <v>227</v>
      </c>
      <c r="H7" s="4"/>
      <c r="I7" s="37">
        <v>67</v>
      </c>
      <c r="J7" s="240">
        <v>66</v>
      </c>
      <c r="K7" s="240">
        <f>29.9923</f>
        <v>29.9923</v>
      </c>
      <c r="L7" s="240">
        <v>19</v>
      </c>
      <c r="M7" s="95"/>
      <c r="N7" s="79"/>
      <c r="O7" s="79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ht="16.5" customHeight="1">
      <c r="A8" s="95"/>
      <c r="B8" s="9" t="s">
        <v>229</v>
      </c>
      <c r="C8" s="5"/>
      <c r="D8" s="9"/>
      <c r="E8" s="5"/>
      <c r="F8" s="9"/>
      <c r="G8" s="258" t="s">
        <v>227</v>
      </c>
      <c r="H8" s="9"/>
      <c r="I8" s="241">
        <v>360</v>
      </c>
      <c r="J8" s="242">
        <v>355</v>
      </c>
      <c r="K8" s="241">
        <v>308</v>
      </c>
      <c r="L8" s="241">
        <v>222</v>
      </c>
      <c r="M8" s="95"/>
      <c r="N8" s="79"/>
      <c r="O8" s="79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6.5" customHeight="1">
      <c r="A9" s="95"/>
      <c r="B9" s="165" t="s">
        <v>429</v>
      </c>
      <c r="C9" s="5"/>
      <c r="D9" s="9"/>
      <c r="E9" s="5"/>
      <c r="F9" s="9"/>
      <c r="G9" s="258"/>
      <c r="H9" s="9"/>
      <c r="I9" s="241"/>
      <c r="J9" s="242"/>
      <c r="K9" s="241"/>
      <c r="L9" s="241"/>
      <c r="M9" s="95"/>
      <c r="N9" s="79"/>
      <c r="O9" s="79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16.5" customHeight="1">
      <c r="A10" s="95"/>
      <c r="B10" s="146"/>
      <c r="C10" s="147"/>
      <c r="D10" s="147"/>
      <c r="E10" s="139"/>
      <c r="F10" s="147"/>
      <c r="G10" s="148"/>
      <c r="H10" s="149"/>
      <c r="I10" s="243"/>
      <c r="J10" s="244"/>
      <c r="K10" s="244"/>
      <c r="L10" s="244"/>
      <c r="M10" s="95"/>
      <c r="N10" s="43"/>
      <c r="O10" s="79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ht="16.5" customHeight="1">
      <c r="A11" s="95"/>
      <c r="B11" s="158" t="s">
        <v>430</v>
      </c>
      <c r="C11" s="158"/>
      <c r="D11" s="158"/>
      <c r="E11" s="158"/>
      <c r="F11" s="158"/>
      <c r="G11" s="259"/>
      <c r="H11" s="158"/>
      <c r="I11" s="245"/>
      <c r="J11" s="245"/>
      <c r="K11" s="245"/>
      <c r="L11" s="245"/>
      <c r="M11" s="95"/>
      <c r="N11" s="43"/>
      <c r="O11" s="79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6.5" customHeight="1">
      <c r="A12" s="95"/>
      <c r="B12" s="165" t="s">
        <v>431</v>
      </c>
      <c r="C12" s="5"/>
      <c r="D12" s="5"/>
      <c r="E12" s="5"/>
      <c r="F12" s="5"/>
      <c r="G12" s="3"/>
      <c r="H12" s="10"/>
      <c r="I12" s="362"/>
      <c r="J12" s="362"/>
      <c r="K12" s="362"/>
      <c r="L12" s="362"/>
      <c r="M12" s="95"/>
      <c r="N12" s="79"/>
      <c r="O12" s="79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6.5" customHeight="1">
      <c r="A13" s="95"/>
      <c r="B13" s="9" t="s">
        <v>226</v>
      </c>
      <c r="C13" s="5"/>
      <c r="D13" s="5"/>
      <c r="E13" s="5"/>
      <c r="F13" s="5"/>
      <c r="G13" s="3" t="s">
        <v>230</v>
      </c>
      <c r="H13" s="10"/>
      <c r="I13" s="362">
        <v>19.569934602238099</v>
      </c>
      <c r="J13" s="362">
        <v>14.694824594641499</v>
      </c>
      <c r="K13" s="362">
        <v>14.112131979695432</v>
      </c>
      <c r="L13" s="362">
        <v>8.0555555555555554</v>
      </c>
      <c r="M13" s="95"/>
      <c r="N13" s="79"/>
      <c r="O13" s="79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ht="16.5" customHeight="1">
      <c r="A14" s="95"/>
      <c r="B14" s="9" t="s">
        <v>228</v>
      </c>
      <c r="C14" s="5"/>
      <c r="D14" s="5"/>
      <c r="E14" s="5"/>
      <c r="F14" s="5"/>
      <c r="G14" s="3" t="s">
        <v>230</v>
      </c>
      <c r="H14" s="10"/>
      <c r="I14" s="362">
        <v>4.49036170667791</v>
      </c>
      <c r="J14" s="362">
        <v>3.3559114991222798</v>
      </c>
      <c r="K14" s="362">
        <v>1.5224517766497463</v>
      </c>
      <c r="L14" s="362">
        <v>0.75396825396825395</v>
      </c>
      <c r="M14" s="95"/>
      <c r="N14" s="43"/>
      <c r="O14" s="79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ht="16.5" customHeight="1">
      <c r="A15" s="95"/>
      <c r="B15" s="9" t="s">
        <v>231</v>
      </c>
      <c r="C15" s="9"/>
      <c r="D15" s="9"/>
      <c r="E15" s="9"/>
      <c r="F15" s="9"/>
      <c r="G15" s="30" t="s">
        <v>230</v>
      </c>
      <c r="H15" s="9"/>
      <c r="I15" s="363">
        <v>24.1273166328962</v>
      </c>
      <c r="J15" s="363">
        <v>18.050736093763799</v>
      </c>
      <c r="K15" s="363">
        <v>15.6</v>
      </c>
      <c r="L15" s="363">
        <v>8.8095238095238102</v>
      </c>
      <c r="M15" s="95"/>
      <c r="N15" s="79"/>
      <c r="O15" s="79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ht="16.5" customHeight="1">
      <c r="A16" s="95"/>
      <c r="B16" s="136"/>
      <c r="C16" s="137"/>
      <c r="D16" s="137"/>
      <c r="E16" s="137"/>
      <c r="F16" s="137"/>
      <c r="G16" s="138"/>
      <c r="H16" s="145"/>
      <c r="I16" s="244"/>
      <c r="J16" s="244"/>
      <c r="K16" s="244"/>
      <c r="L16" s="244"/>
      <c r="M16" s="95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ht="16.5" customHeight="1">
      <c r="A17" s="95"/>
      <c r="B17" s="158" t="s">
        <v>520</v>
      </c>
      <c r="C17" s="158"/>
      <c r="D17" s="158"/>
      <c r="E17" s="158"/>
      <c r="F17" s="158"/>
      <c r="G17" s="259"/>
      <c r="H17" s="158"/>
      <c r="I17" s="245"/>
      <c r="J17" s="245"/>
      <c r="K17" s="245"/>
      <c r="L17" s="245"/>
      <c r="M17" s="95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ht="16.5" customHeight="1">
      <c r="A18" s="95"/>
      <c r="B18" s="9" t="s">
        <v>232</v>
      </c>
      <c r="C18" s="5"/>
      <c r="D18" s="5"/>
      <c r="E18" s="5"/>
      <c r="F18" s="5"/>
      <c r="G18" s="3" t="s">
        <v>227</v>
      </c>
      <c r="H18" s="4"/>
      <c r="I18" s="37">
        <v>109</v>
      </c>
      <c r="J18" s="37">
        <v>86</v>
      </c>
      <c r="K18" s="240">
        <f>40.659</f>
        <v>40.658999999999999</v>
      </c>
      <c r="L18" s="240">
        <v>12</v>
      </c>
      <c r="M18" s="95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ht="16.5" customHeight="1">
      <c r="A19" s="95"/>
      <c r="B19" s="9" t="s">
        <v>233</v>
      </c>
      <c r="C19" s="5"/>
      <c r="D19" s="5"/>
      <c r="E19" s="5"/>
      <c r="F19" s="5"/>
      <c r="G19" s="3" t="s">
        <v>227</v>
      </c>
      <c r="H19" s="4"/>
      <c r="I19" s="37">
        <v>101</v>
      </c>
      <c r="J19" s="37">
        <v>114</v>
      </c>
      <c r="K19" s="240">
        <f>90.403</f>
        <v>90.403000000000006</v>
      </c>
      <c r="L19" s="240">
        <v>87</v>
      </c>
      <c r="M19" s="95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ht="16.5" customHeight="1">
      <c r="A20" s="95"/>
      <c r="B20" s="9" t="s">
        <v>234</v>
      </c>
      <c r="C20" s="5"/>
      <c r="D20" s="5"/>
      <c r="E20" s="5"/>
      <c r="F20" s="5"/>
      <c r="G20" s="3" t="s">
        <v>227</v>
      </c>
      <c r="H20" s="10"/>
      <c r="I20" s="240">
        <v>57</v>
      </c>
      <c r="J20" s="240">
        <v>65</v>
      </c>
      <c r="K20" s="240">
        <f>133.68</f>
        <v>133.68</v>
      </c>
      <c r="L20" s="240">
        <v>97</v>
      </c>
      <c r="M20" s="95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ht="16.5" customHeight="1">
      <c r="A21" s="95"/>
      <c r="B21" s="9" t="s">
        <v>235</v>
      </c>
      <c r="C21" s="5"/>
      <c r="D21" s="5"/>
      <c r="E21" s="5"/>
      <c r="F21" s="5"/>
      <c r="G21" s="3" t="s">
        <v>227</v>
      </c>
      <c r="H21" s="10"/>
      <c r="I21" s="240">
        <v>25</v>
      </c>
      <c r="J21" s="240">
        <v>25</v>
      </c>
      <c r="K21" s="240">
        <f>10.53</f>
        <v>10.53</v>
      </c>
      <c r="L21" s="240">
        <v>7</v>
      </c>
      <c r="M21" s="95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ht="16.5" customHeight="1">
      <c r="A22" s="95"/>
      <c r="B22" s="165" t="s">
        <v>433</v>
      </c>
      <c r="C22" s="150"/>
      <c r="D22" s="150"/>
      <c r="E22" s="150"/>
      <c r="F22" s="150"/>
      <c r="G22" s="3"/>
      <c r="H22" s="10"/>
      <c r="I22" s="240"/>
      <c r="J22" s="240"/>
      <c r="K22" s="240"/>
      <c r="L22" s="240"/>
      <c r="M22" s="95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ht="16.5" customHeight="1">
      <c r="A23" s="95"/>
      <c r="B23" s="134"/>
      <c r="C23" s="133"/>
      <c r="D23" s="133"/>
      <c r="E23" s="133"/>
      <c r="F23" s="133"/>
      <c r="G23" s="132"/>
      <c r="H23" s="135"/>
      <c r="I23" s="246"/>
      <c r="J23" s="246"/>
      <c r="K23" s="246"/>
      <c r="L23" s="246"/>
      <c r="M23" s="95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ht="16.5" customHeight="1">
      <c r="A24" s="401"/>
      <c r="B24" s="158" t="s">
        <v>432</v>
      </c>
      <c r="C24" s="158"/>
      <c r="D24" s="158"/>
      <c r="E24" s="158"/>
      <c r="F24" s="158"/>
      <c r="G24" s="259"/>
      <c r="H24" s="158"/>
      <c r="I24" s="245"/>
      <c r="J24" s="245"/>
      <c r="K24" s="245"/>
      <c r="L24" s="245"/>
      <c r="M24" s="95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ht="16.5" customHeight="1">
      <c r="A25" s="401"/>
      <c r="B25" s="165" t="s">
        <v>431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5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ht="16.5" customHeight="1">
      <c r="A26" s="402"/>
      <c r="B26" s="9" t="s">
        <v>236</v>
      </c>
      <c r="C26" s="5"/>
      <c r="D26" s="5"/>
      <c r="E26" s="5"/>
      <c r="F26" s="5"/>
      <c r="G26" s="3" t="s">
        <v>230</v>
      </c>
      <c r="H26" s="10"/>
      <c r="I26" s="362">
        <v>7.30521531384914</v>
      </c>
      <c r="J26" s="362">
        <v>4.3728543776441802</v>
      </c>
      <c r="K26" s="362">
        <v>2.0639086294416242</v>
      </c>
      <c r="L26" s="362">
        <v>0.47619047619047622</v>
      </c>
      <c r="M26" s="95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ht="16.5" customHeight="1">
      <c r="A27" s="402"/>
      <c r="B27" s="9" t="s">
        <v>237</v>
      </c>
      <c r="C27" s="5"/>
      <c r="D27" s="5"/>
      <c r="E27" s="5"/>
      <c r="F27" s="5"/>
      <c r="G27" s="3" t="s">
        <v>230</v>
      </c>
      <c r="H27" s="10"/>
      <c r="I27" s="362">
        <v>6.7690527220070003</v>
      </c>
      <c r="J27" s="362">
        <v>5.7965744075748402</v>
      </c>
      <c r="K27" s="362">
        <v>4.588984771573605</v>
      </c>
      <c r="L27" s="362">
        <v>3.4523809523809526</v>
      </c>
      <c r="M27" s="95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ht="16.5" customHeight="1">
      <c r="A28" s="95"/>
      <c r="B28" s="9" t="s">
        <v>234</v>
      </c>
      <c r="C28" s="5"/>
      <c r="D28" s="5"/>
      <c r="E28" s="5"/>
      <c r="F28" s="5"/>
      <c r="G28" s="3" t="s">
        <v>230</v>
      </c>
      <c r="H28" s="10"/>
      <c r="I28" s="362">
        <v>3.82015846687524</v>
      </c>
      <c r="J28" s="362">
        <v>3.3050643551961798</v>
      </c>
      <c r="K28" s="362">
        <v>6.785786802030457</v>
      </c>
      <c r="L28" s="362">
        <v>3.8492063492063493</v>
      </c>
      <c r="M28" s="95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ht="16.5" customHeight="1">
      <c r="A29" s="95"/>
      <c r="B29" s="9" t="s">
        <v>235</v>
      </c>
      <c r="C29" s="5"/>
      <c r="D29" s="5"/>
      <c r="E29" s="5"/>
      <c r="F29" s="5"/>
      <c r="G29" s="3" t="s">
        <v>230</v>
      </c>
      <c r="H29" s="10"/>
      <c r="I29" s="362">
        <v>1.67550809950668</v>
      </c>
      <c r="J29" s="362">
        <v>1.27117859815238</v>
      </c>
      <c r="K29" s="362">
        <v>0.53451776649746197</v>
      </c>
      <c r="L29" s="362">
        <v>0.27777777777777779</v>
      </c>
      <c r="M29" s="95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ht="16.5" customHeight="1">
      <c r="A30" s="95"/>
      <c r="B30" s="403" t="s">
        <v>238</v>
      </c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95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ht="16.5" customHeight="1">
      <c r="A31" s="95"/>
      <c r="B31" s="364"/>
      <c r="C31" s="364"/>
      <c r="D31" s="364"/>
      <c r="E31" s="364"/>
      <c r="F31" s="364"/>
      <c r="G31" s="364"/>
      <c r="H31" s="364"/>
      <c r="I31" s="364"/>
      <c r="J31" s="364"/>
      <c r="K31" s="248"/>
      <c r="L31" s="248"/>
      <c r="M31" s="95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ht="16.5" customHeight="1">
      <c r="A32" s="95"/>
      <c r="B32" s="158" t="s">
        <v>239</v>
      </c>
      <c r="C32" s="158"/>
      <c r="D32" s="158"/>
      <c r="E32" s="158"/>
      <c r="F32" s="158"/>
      <c r="G32" s="259"/>
      <c r="H32" s="158"/>
      <c r="I32" s="245"/>
      <c r="J32" s="245"/>
      <c r="K32" s="245"/>
      <c r="L32" s="245"/>
      <c r="M32" s="95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ht="16.5" customHeight="1">
      <c r="A33" s="95"/>
      <c r="B33" s="9" t="s">
        <v>240</v>
      </c>
      <c r="C33" s="5"/>
      <c r="D33" s="5"/>
      <c r="E33" s="5"/>
      <c r="F33" s="5"/>
      <c r="G33" s="3" t="s">
        <v>227</v>
      </c>
      <c r="H33" s="4"/>
      <c r="I33" s="37">
        <v>254</v>
      </c>
      <c r="J33" s="37">
        <v>215</v>
      </c>
      <c r="K33" s="250">
        <v>58.511589999999998</v>
      </c>
      <c r="L33" s="250">
        <v>0</v>
      </c>
      <c r="M33" s="95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  <row r="34" spans="1:32" ht="16.5" customHeight="1">
      <c r="A34" s="95"/>
      <c r="B34" s="9" t="s">
        <v>241</v>
      </c>
      <c r="C34" s="5"/>
      <c r="D34" s="5"/>
      <c r="E34" s="5"/>
      <c r="F34" s="5"/>
      <c r="G34" s="3" t="s">
        <v>227</v>
      </c>
      <c r="H34" s="4"/>
      <c r="I34" s="37">
        <v>106</v>
      </c>
      <c r="J34" s="37">
        <v>140</v>
      </c>
      <c r="K34" s="250">
        <v>249.42039</v>
      </c>
      <c r="L34" s="250">
        <v>222</v>
      </c>
      <c r="M34" s="95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32" ht="16.5" customHeight="1">
      <c r="A35" s="95"/>
      <c r="B35" s="167" t="s">
        <v>242</v>
      </c>
      <c r="C35" s="5"/>
      <c r="D35" s="5"/>
      <c r="E35" s="5"/>
      <c r="F35" s="5"/>
      <c r="G35" s="3"/>
      <c r="H35" s="4"/>
      <c r="I35" s="37"/>
      <c r="J35" s="37"/>
      <c r="K35" s="37"/>
      <c r="L35" s="37"/>
      <c r="M35" s="9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</row>
    <row r="36" spans="1:32" ht="16.5" customHeight="1">
      <c r="A36" s="142"/>
      <c r="B36" s="151"/>
      <c r="C36" s="152"/>
      <c r="D36" s="152"/>
      <c r="E36" s="152"/>
      <c r="F36" s="152"/>
      <c r="G36" s="153"/>
      <c r="H36" s="154"/>
      <c r="I36" s="251"/>
      <c r="J36" s="251"/>
      <c r="K36" s="251"/>
      <c r="L36" s="251"/>
      <c r="M36" s="95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16.5" customHeight="1">
      <c r="A37" s="95"/>
      <c r="B37" s="158" t="s">
        <v>438</v>
      </c>
      <c r="C37" s="158"/>
      <c r="D37" s="158"/>
      <c r="E37" s="158"/>
      <c r="F37" s="158"/>
      <c r="G37" s="259"/>
      <c r="H37" s="158"/>
      <c r="I37" s="245"/>
      <c r="J37" s="245"/>
      <c r="K37" s="245"/>
      <c r="L37" s="245"/>
      <c r="M37" s="95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6.5" customHeight="1">
      <c r="A38" s="95"/>
      <c r="B38" s="165" t="s">
        <v>431</v>
      </c>
      <c r="C38" s="140"/>
      <c r="D38" s="140"/>
      <c r="E38" s="140"/>
      <c r="F38" s="140"/>
      <c r="G38" s="121"/>
      <c r="H38" s="113"/>
      <c r="I38" s="249"/>
      <c r="J38" s="249"/>
      <c r="K38" s="247"/>
      <c r="L38" s="247"/>
      <c r="M38" s="95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ht="16.5" customHeight="1">
      <c r="A39" s="95"/>
      <c r="B39" s="95" t="s">
        <v>240</v>
      </c>
      <c r="C39" s="140"/>
      <c r="D39" s="140"/>
      <c r="E39" s="140"/>
      <c r="F39" s="140"/>
      <c r="G39" s="121" t="s">
        <v>230</v>
      </c>
      <c r="H39" s="113"/>
      <c r="I39" s="249">
        <v>36</v>
      </c>
      <c r="J39" s="249">
        <v>38</v>
      </c>
      <c r="K39" s="247">
        <v>39.007726666666699</v>
      </c>
      <c r="L39" s="247">
        <v>0</v>
      </c>
      <c r="M39" s="95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ht="16.5" customHeight="1">
      <c r="A40" s="95"/>
      <c r="B40" s="9" t="s">
        <v>241</v>
      </c>
      <c r="C40" s="5"/>
      <c r="D40" s="5"/>
      <c r="E40" s="5"/>
      <c r="F40" s="5"/>
      <c r="G40" s="3" t="s">
        <v>230</v>
      </c>
      <c r="H40" s="4"/>
      <c r="I40" s="37">
        <v>13</v>
      </c>
      <c r="J40" s="37">
        <v>10</v>
      </c>
      <c r="K40" s="240">
        <v>13.704417032966999</v>
      </c>
      <c r="L40" s="240">
        <v>8.8095238095238102</v>
      </c>
      <c r="M40" s="95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6.5" customHeight="1">
      <c r="A41" s="95"/>
      <c r="B41" s="167" t="s">
        <v>242</v>
      </c>
      <c r="C41" s="152"/>
      <c r="D41" s="152"/>
      <c r="E41" s="152"/>
      <c r="F41" s="152"/>
      <c r="G41" s="153"/>
      <c r="H41" s="154"/>
      <c r="I41" s="251"/>
      <c r="J41" s="251"/>
      <c r="K41" s="252"/>
      <c r="L41" s="252"/>
      <c r="M41" s="95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16.5" customHeight="1">
      <c r="A42" s="95"/>
      <c r="B42" s="158" t="s">
        <v>243</v>
      </c>
      <c r="C42" s="158"/>
      <c r="D42" s="158"/>
      <c r="E42" s="158"/>
      <c r="F42" s="158"/>
      <c r="G42" s="259"/>
      <c r="H42" s="158"/>
      <c r="I42" s="245"/>
      <c r="J42" s="245"/>
      <c r="K42" s="245"/>
      <c r="L42" s="245"/>
      <c r="M42" s="95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6.5" customHeight="1">
      <c r="A43" s="95"/>
      <c r="B43" s="9" t="s">
        <v>244</v>
      </c>
      <c r="C43" s="5"/>
      <c r="D43" s="5"/>
      <c r="E43" s="5"/>
      <c r="F43" s="5"/>
      <c r="G43" s="3" t="s">
        <v>245</v>
      </c>
      <c r="H43" s="4"/>
      <c r="I43" s="37">
        <v>14</v>
      </c>
      <c r="J43" s="37">
        <v>16</v>
      </c>
      <c r="K43" s="240">
        <f>3.333</f>
        <v>3.3330000000000002</v>
      </c>
      <c r="L43" s="240">
        <v>0</v>
      </c>
      <c r="M43" s="95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6.5" customHeight="1">
      <c r="A44" s="95"/>
      <c r="B44" s="9" t="s">
        <v>246</v>
      </c>
      <c r="C44" s="5"/>
      <c r="D44" s="5"/>
      <c r="E44" s="5"/>
      <c r="F44" s="5"/>
      <c r="G44" s="3" t="s">
        <v>245</v>
      </c>
      <c r="H44" s="4"/>
      <c r="I44" s="37">
        <v>53</v>
      </c>
      <c r="J44" s="37">
        <v>50</v>
      </c>
      <c r="K44" s="240">
        <f>26.59</f>
        <v>26.59</v>
      </c>
      <c r="L44" s="240">
        <v>19</v>
      </c>
      <c r="M44" s="95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6.5" customHeight="1">
      <c r="A45" s="95"/>
      <c r="B45" s="155"/>
      <c r="C45" s="152"/>
      <c r="D45" s="152"/>
      <c r="E45" s="152"/>
      <c r="F45" s="152"/>
      <c r="G45" s="153"/>
      <c r="H45" s="154"/>
      <c r="I45" s="251"/>
      <c r="J45" s="251"/>
      <c r="K45" s="251"/>
      <c r="L45" s="251"/>
      <c r="M45" s="95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6.5" customHeight="1">
      <c r="A46" s="95"/>
      <c r="B46" s="158" t="s">
        <v>418</v>
      </c>
      <c r="C46" s="158"/>
      <c r="D46" s="158"/>
      <c r="E46" s="158"/>
      <c r="F46" s="158"/>
      <c r="G46" s="259"/>
      <c r="H46" s="158"/>
      <c r="I46" s="245"/>
      <c r="J46" s="245"/>
      <c r="K46" s="245"/>
      <c r="L46" s="245"/>
      <c r="M46" s="9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6.5" customHeight="1">
      <c r="A47" s="95"/>
      <c r="B47" s="9" t="s">
        <v>247</v>
      </c>
      <c r="C47" s="5"/>
      <c r="D47" s="5"/>
      <c r="E47" s="5"/>
      <c r="F47" s="5"/>
      <c r="G47" s="3" t="s">
        <v>248</v>
      </c>
      <c r="H47" s="4"/>
      <c r="I47" s="37">
        <v>150</v>
      </c>
      <c r="J47" s="37">
        <v>170</v>
      </c>
      <c r="K47" s="240">
        <v>213.23099999999999</v>
      </c>
      <c r="L47" s="240">
        <v>176.53619</v>
      </c>
      <c r="M47" s="95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6.5" customHeight="1">
      <c r="A48" s="95"/>
      <c r="B48" s="9" t="s">
        <v>249</v>
      </c>
      <c r="C48" s="5"/>
      <c r="D48" s="5"/>
      <c r="E48" s="5"/>
      <c r="F48" s="5"/>
      <c r="G48" s="3" t="s">
        <v>250</v>
      </c>
      <c r="H48" s="4"/>
      <c r="I48" s="37">
        <v>6</v>
      </c>
      <c r="J48" s="37">
        <v>5</v>
      </c>
      <c r="K48" s="240">
        <v>2.5669400000000002</v>
      </c>
      <c r="L48" s="240">
        <v>1.04396</v>
      </c>
      <c r="M48" s="95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6.5" customHeight="1">
      <c r="A49" s="95"/>
      <c r="B49" s="9" t="s">
        <v>251</v>
      </c>
      <c r="C49" s="5"/>
      <c r="D49" s="5"/>
      <c r="E49" s="5"/>
      <c r="F49" s="5"/>
      <c r="G49" s="3" t="s">
        <v>252</v>
      </c>
      <c r="H49" s="4"/>
      <c r="I49" s="366">
        <v>2</v>
      </c>
      <c r="J49" s="366">
        <v>3.0000000000000001E-3</v>
      </c>
      <c r="K49" s="366">
        <v>2.0200000000000001E-3</v>
      </c>
      <c r="L49" s="366">
        <v>1.8006000000000001E-3</v>
      </c>
      <c r="M49" s="95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6.5" customHeight="1">
      <c r="A50" s="95"/>
      <c r="B50" s="9"/>
      <c r="C50" s="5"/>
      <c r="D50" s="5"/>
      <c r="E50" s="5"/>
      <c r="F50" s="5"/>
      <c r="G50" s="3"/>
      <c r="H50" s="4"/>
      <c r="I50" s="37"/>
      <c r="J50" s="240"/>
      <c r="K50" s="240"/>
      <c r="L50" s="240"/>
      <c r="M50" s="95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6.5" customHeight="1">
      <c r="A51" s="95"/>
      <c r="B51" s="9" t="s">
        <v>253</v>
      </c>
      <c r="C51" s="5"/>
      <c r="D51" s="5"/>
      <c r="E51" s="5"/>
      <c r="F51" s="5"/>
      <c r="G51" s="3" t="s">
        <v>254</v>
      </c>
      <c r="H51" s="4"/>
      <c r="I51" s="37">
        <v>13</v>
      </c>
      <c r="J51" s="37">
        <v>16</v>
      </c>
      <c r="K51" s="240">
        <v>39.528782</v>
      </c>
      <c r="L51" s="240">
        <v>25.451937999999998</v>
      </c>
      <c r="M51" s="95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6.5" customHeight="1">
      <c r="A52" s="95"/>
      <c r="B52" s="155"/>
      <c r="C52" s="152"/>
      <c r="D52" s="152"/>
      <c r="E52" s="152"/>
      <c r="F52" s="152"/>
      <c r="G52" s="153"/>
      <c r="H52" s="154"/>
      <c r="I52" s="251"/>
      <c r="J52" s="251"/>
      <c r="K52" s="252"/>
      <c r="L52" s="252"/>
      <c r="M52" s="95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6.5" customHeight="1">
      <c r="A53" s="95"/>
      <c r="B53" s="158" t="s">
        <v>255</v>
      </c>
      <c r="C53" s="158"/>
      <c r="D53" s="158"/>
      <c r="E53" s="158"/>
      <c r="F53" s="158"/>
      <c r="G53" s="259"/>
      <c r="H53" s="158"/>
      <c r="I53" s="245"/>
      <c r="J53" s="245"/>
      <c r="K53" s="245"/>
      <c r="L53" s="245"/>
      <c r="M53" s="95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6.5" customHeight="1">
      <c r="A54" s="95"/>
      <c r="B54" s="9" t="s">
        <v>256</v>
      </c>
      <c r="C54" s="5"/>
      <c r="D54" s="5"/>
      <c r="E54" s="5"/>
      <c r="F54" s="5"/>
      <c r="G54" s="3" t="s">
        <v>257</v>
      </c>
      <c r="H54" s="4"/>
      <c r="I54" s="37">
        <v>67</v>
      </c>
      <c r="J54" s="37">
        <v>65</v>
      </c>
      <c r="K54" s="240">
        <v>29.67</v>
      </c>
      <c r="L54" s="240">
        <v>18.461759999999998</v>
      </c>
      <c r="M54" s="95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6.5" customHeight="1">
      <c r="A55" s="95"/>
      <c r="B55" s="9" t="s">
        <v>258</v>
      </c>
      <c r="C55" s="5"/>
      <c r="D55" s="5"/>
      <c r="E55" s="5"/>
      <c r="F55" s="5"/>
      <c r="G55" s="3" t="s">
        <v>259</v>
      </c>
      <c r="H55" s="4"/>
      <c r="I55" s="37">
        <v>0</v>
      </c>
      <c r="J55" s="37">
        <v>0</v>
      </c>
      <c r="K55" s="240">
        <v>9.389999999999999E-3</v>
      </c>
      <c r="L55" s="240">
        <v>4.6699999999999997E-3</v>
      </c>
      <c r="M55" s="95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6.5" customHeight="1">
      <c r="A56" s="95"/>
      <c r="B56" s="9" t="s">
        <v>251</v>
      </c>
      <c r="C56" s="5"/>
      <c r="D56" s="5"/>
      <c r="E56" s="5"/>
      <c r="F56" s="5"/>
      <c r="G56" s="3" t="s">
        <v>252</v>
      </c>
      <c r="H56" s="4"/>
      <c r="I56" s="37">
        <v>0</v>
      </c>
      <c r="J56" s="37">
        <v>0</v>
      </c>
      <c r="K56" s="240">
        <v>6.0000000000000002E-5</v>
      </c>
      <c r="L56" s="240">
        <v>3.0599999999999998E-5</v>
      </c>
      <c r="M56" s="95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6.5" customHeight="1">
      <c r="A57" s="95"/>
      <c r="B57" s="156"/>
      <c r="C57" s="157"/>
      <c r="D57" s="157"/>
      <c r="E57" s="157"/>
      <c r="F57" s="157"/>
      <c r="G57" s="153"/>
      <c r="H57" s="154"/>
      <c r="I57" s="251"/>
      <c r="J57" s="251"/>
      <c r="K57" s="253"/>
      <c r="L57" s="253"/>
      <c r="M57" s="95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6.5" customHeight="1">
      <c r="A58" s="95"/>
      <c r="B58" s="158" t="s">
        <v>439</v>
      </c>
      <c r="C58" s="158"/>
      <c r="D58" s="158"/>
      <c r="E58" s="158"/>
      <c r="F58" s="158"/>
      <c r="G58" s="259"/>
      <c r="H58" s="158"/>
      <c r="I58" s="245"/>
      <c r="J58" s="245"/>
      <c r="K58" s="245"/>
      <c r="L58" s="245"/>
      <c r="M58" s="95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6.5" customHeight="1">
      <c r="A59" s="95"/>
      <c r="B59" s="3" t="s">
        <v>260</v>
      </c>
      <c r="C59" s="12"/>
      <c r="D59" s="12"/>
      <c r="E59" s="12"/>
      <c r="F59" s="12"/>
      <c r="G59" s="13" t="s">
        <v>261</v>
      </c>
      <c r="H59" s="14"/>
      <c r="I59" s="254" t="s">
        <v>262</v>
      </c>
      <c r="J59" s="254" t="s">
        <v>262</v>
      </c>
      <c r="K59" s="255">
        <v>285.33999999999997</v>
      </c>
      <c r="L59" s="255">
        <v>299.20999999999998</v>
      </c>
      <c r="M59" s="95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6.5" customHeight="1">
      <c r="A60" s="95"/>
      <c r="B60" s="3" t="s">
        <v>263</v>
      </c>
      <c r="C60" s="12"/>
      <c r="D60" s="12"/>
      <c r="E60" s="12"/>
      <c r="F60" s="12"/>
      <c r="G60" s="13" t="s">
        <v>261</v>
      </c>
      <c r="H60" s="14"/>
      <c r="I60" s="254" t="s">
        <v>262</v>
      </c>
      <c r="J60" s="254" t="s">
        <v>262</v>
      </c>
      <c r="K60" s="255">
        <v>4.32</v>
      </c>
      <c r="L60" s="255">
        <v>4.66</v>
      </c>
      <c r="M60" s="95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6.5" customHeight="1">
      <c r="A61" s="95"/>
      <c r="B61" s="3" t="s">
        <v>264</v>
      </c>
      <c r="C61" s="43"/>
      <c r="D61" s="43"/>
      <c r="E61" s="43"/>
      <c r="F61" s="12"/>
      <c r="G61" s="13" t="s">
        <v>261</v>
      </c>
      <c r="H61" s="14"/>
      <c r="I61" s="254" t="s">
        <v>262</v>
      </c>
      <c r="J61" s="254" t="s">
        <v>262</v>
      </c>
      <c r="K61" s="255">
        <v>4588</v>
      </c>
      <c r="L61" s="255">
        <v>3971.73</v>
      </c>
      <c r="M61" s="95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6.5" customHeight="1">
      <c r="A62" s="95"/>
      <c r="B62" s="3" t="s">
        <v>426</v>
      </c>
      <c r="C62" s="12"/>
      <c r="D62" s="12"/>
      <c r="E62" s="12"/>
      <c r="F62" s="12"/>
      <c r="G62" s="13" t="s">
        <v>261</v>
      </c>
      <c r="H62" s="14"/>
      <c r="I62" s="254" t="s">
        <v>262</v>
      </c>
      <c r="J62" s="254" t="s">
        <v>262</v>
      </c>
      <c r="K62" s="255">
        <v>75.790000000000006</v>
      </c>
      <c r="L62" s="255">
        <v>75.5</v>
      </c>
      <c r="M62" s="95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6.5" customHeight="1">
      <c r="A63" s="95"/>
      <c r="B63" s="3" t="s">
        <v>265</v>
      </c>
      <c r="C63" s="12"/>
      <c r="D63" s="12"/>
      <c r="E63" s="12"/>
      <c r="F63" s="12"/>
      <c r="G63" s="13" t="s">
        <v>261</v>
      </c>
      <c r="H63" s="14"/>
      <c r="I63" s="254" t="s">
        <v>262</v>
      </c>
      <c r="J63" s="254" t="s">
        <v>262</v>
      </c>
      <c r="K63" s="255">
        <v>212.2</v>
      </c>
      <c r="L63" s="255">
        <v>174.66</v>
      </c>
      <c r="M63" s="95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6.5" customHeight="1">
      <c r="A64" s="95"/>
      <c r="B64" s="3" t="s">
        <v>266</v>
      </c>
      <c r="C64" s="12"/>
      <c r="D64" s="12"/>
      <c r="E64" s="12"/>
      <c r="F64" s="12"/>
      <c r="G64" s="13" t="s">
        <v>261</v>
      </c>
      <c r="H64" s="14"/>
      <c r="I64" s="254" t="s">
        <v>262</v>
      </c>
      <c r="J64" s="254" t="s">
        <v>262</v>
      </c>
      <c r="K64" s="254" t="s">
        <v>262</v>
      </c>
      <c r="L64" s="254" t="s">
        <v>262</v>
      </c>
      <c r="M64" s="95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6.5" customHeight="1">
      <c r="A65" s="95"/>
      <c r="B65" s="3" t="s">
        <v>267</v>
      </c>
      <c r="C65" s="12"/>
      <c r="D65" s="12"/>
      <c r="E65" s="12"/>
      <c r="F65" s="12"/>
      <c r="G65" s="13" t="s">
        <v>261</v>
      </c>
      <c r="H65" s="14"/>
      <c r="I65" s="254" t="s">
        <v>262</v>
      </c>
      <c r="J65" s="254" t="s">
        <v>262</v>
      </c>
      <c r="K65" s="254" t="s">
        <v>262</v>
      </c>
      <c r="L65" s="254" t="s">
        <v>262</v>
      </c>
      <c r="M65" s="95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6.5" customHeight="1">
      <c r="A66" s="95"/>
      <c r="B66" s="155"/>
      <c r="C66" s="155"/>
      <c r="D66" s="155"/>
      <c r="E66" s="155"/>
      <c r="F66" s="155"/>
      <c r="G66" s="153"/>
      <c r="H66" s="154"/>
      <c r="I66" s="251"/>
      <c r="J66" s="251"/>
      <c r="K66" s="251"/>
      <c r="L66" s="251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</row>
    <row r="67" spans="1:32" ht="16.5" customHeight="1">
      <c r="A67" s="131"/>
      <c r="B67" s="1"/>
      <c r="C67" s="1"/>
      <c r="D67" s="1"/>
      <c r="E67" s="1"/>
      <c r="F67" s="1"/>
      <c r="G67" s="16"/>
      <c r="H67" s="15"/>
      <c r="I67" s="256"/>
      <c r="J67" s="256"/>
      <c r="K67" s="256"/>
      <c r="L67" s="256"/>
      <c r="M67" s="4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6.5" customHeight="1">
      <c r="A68" s="131"/>
      <c r="B68" s="1"/>
      <c r="C68" s="1"/>
      <c r="D68" s="1"/>
      <c r="E68" s="1"/>
      <c r="F68" s="1"/>
      <c r="G68" s="16"/>
      <c r="H68" s="15"/>
      <c r="I68" s="256"/>
      <c r="J68" s="256"/>
      <c r="K68" s="256"/>
      <c r="L68" s="256"/>
      <c r="M68" s="4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6.5" customHeight="1">
      <c r="A69" s="131"/>
      <c r="B69" s="1"/>
      <c r="C69" s="1"/>
      <c r="D69" s="1"/>
      <c r="E69" s="1"/>
      <c r="F69" s="1"/>
      <c r="G69" s="16"/>
      <c r="H69" s="15"/>
      <c r="I69" s="256"/>
      <c r="J69" s="256"/>
      <c r="K69" s="256"/>
      <c r="L69" s="256"/>
      <c r="M69" s="4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6.5" customHeight="1">
      <c r="A70" s="131"/>
      <c r="B70" s="1"/>
      <c r="C70" s="1"/>
      <c r="D70" s="1"/>
      <c r="E70" s="1"/>
      <c r="F70" s="1"/>
      <c r="G70" s="16"/>
      <c r="H70" s="15"/>
      <c r="I70" s="256"/>
      <c r="J70" s="256"/>
      <c r="K70" s="256"/>
      <c r="L70" s="256"/>
      <c r="M70" s="4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6.5" customHeight="1">
      <c r="A71" s="131"/>
      <c r="B71" s="1"/>
      <c r="C71" s="1"/>
      <c r="D71" s="1"/>
      <c r="E71" s="1"/>
      <c r="F71" s="1"/>
      <c r="G71" s="16"/>
      <c r="H71" s="15"/>
      <c r="I71" s="256"/>
      <c r="J71" s="256"/>
      <c r="K71" s="256"/>
      <c r="L71" s="256"/>
      <c r="M71" s="4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6.5" customHeight="1">
      <c r="A72" s="131"/>
      <c r="B72" s="1"/>
      <c r="C72" s="1"/>
      <c r="D72" s="1"/>
      <c r="E72" s="1"/>
      <c r="F72" s="1"/>
      <c r="G72" s="16"/>
      <c r="H72" s="15"/>
      <c r="I72" s="256"/>
      <c r="J72" s="256"/>
      <c r="K72" s="256"/>
      <c r="L72" s="256"/>
      <c r="M72" s="4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6.5" customHeight="1">
      <c r="A73" s="131"/>
      <c r="B73" s="1"/>
      <c r="C73" s="1"/>
      <c r="D73" s="1"/>
      <c r="E73" s="1"/>
      <c r="F73" s="1"/>
      <c r="G73" s="16"/>
      <c r="H73" s="15"/>
      <c r="I73" s="256"/>
      <c r="J73" s="256"/>
      <c r="K73" s="256"/>
      <c r="L73" s="256"/>
      <c r="M73" s="4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6.5" customHeight="1">
      <c r="A74" s="131"/>
      <c r="B74" s="1"/>
      <c r="C74" s="1"/>
      <c r="D74" s="1"/>
      <c r="E74" s="1"/>
      <c r="F74" s="1"/>
      <c r="G74" s="16"/>
      <c r="H74" s="15"/>
      <c r="I74" s="256"/>
      <c r="J74" s="256"/>
      <c r="K74" s="256"/>
      <c r="L74" s="256"/>
      <c r="M74" s="4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6.5" customHeight="1">
      <c r="A75" s="131"/>
      <c r="B75" s="1"/>
      <c r="C75" s="1"/>
      <c r="D75" s="1"/>
      <c r="E75" s="1"/>
      <c r="F75" s="1"/>
      <c r="G75" s="16"/>
      <c r="H75" s="15"/>
      <c r="I75" s="256"/>
      <c r="J75" s="256"/>
      <c r="K75" s="256"/>
      <c r="L75" s="256"/>
      <c r="M75" s="4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  <row r="76" spans="1:32" ht="16.5" customHeight="1">
      <c r="A76" s="131"/>
      <c r="B76" s="1"/>
      <c r="C76" s="1"/>
      <c r="D76" s="1"/>
      <c r="E76" s="1"/>
      <c r="F76" s="1"/>
      <c r="G76" s="16"/>
      <c r="H76" s="15"/>
      <c r="I76" s="256"/>
      <c r="J76" s="256"/>
      <c r="K76" s="256"/>
      <c r="L76" s="256"/>
      <c r="M76" s="4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</row>
    <row r="77" spans="1:32" ht="16.5" customHeight="1">
      <c r="A77" s="131"/>
      <c r="B77" s="1"/>
      <c r="C77" s="1"/>
      <c r="D77" s="1"/>
      <c r="E77" s="1"/>
      <c r="F77" s="1"/>
      <c r="G77" s="16"/>
      <c r="H77" s="15"/>
      <c r="I77" s="256"/>
      <c r="J77" s="256"/>
      <c r="K77" s="256"/>
      <c r="L77" s="256"/>
      <c r="M77" s="4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</row>
    <row r="78" spans="1:32" ht="16.5" customHeight="1">
      <c r="A78" s="131"/>
      <c r="B78" s="1"/>
      <c r="C78" s="1"/>
      <c r="D78" s="1"/>
      <c r="E78" s="1"/>
      <c r="F78" s="1"/>
      <c r="G78" s="16"/>
      <c r="H78" s="15"/>
      <c r="I78" s="256"/>
      <c r="J78" s="256"/>
      <c r="K78" s="256"/>
      <c r="L78" s="256"/>
      <c r="M78" s="4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</row>
    <row r="79" spans="1:32" ht="16.5" customHeight="1">
      <c r="A79" s="131"/>
      <c r="B79" s="1"/>
      <c r="C79" s="1"/>
      <c r="D79" s="1"/>
      <c r="E79" s="1"/>
      <c r="F79" s="1"/>
      <c r="G79" s="16"/>
      <c r="H79" s="15"/>
      <c r="I79" s="256"/>
      <c r="J79" s="256"/>
      <c r="K79" s="256"/>
      <c r="L79" s="256"/>
      <c r="M79" s="4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</row>
    <row r="80" spans="1:32" ht="16.5" customHeight="1">
      <c r="A80" s="131"/>
      <c r="B80" s="1"/>
      <c r="C80" s="1"/>
      <c r="D80" s="1"/>
      <c r="E80" s="1"/>
      <c r="F80" s="1"/>
      <c r="G80" s="16"/>
      <c r="H80" s="15"/>
      <c r="I80" s="256"/>
      <c r="J80" s="256"/>
      <c r="K80" s="256"/>
      <c r="L80" s="256"/>
      <c r="M80" s="4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</row>
    <row r="81" spans="1:32" ht="16.5" customHeight="1">
      <c r="A81" s="131"/>
      <c r="B81" s="1"/>
      <c r="C81" s="1"/>
      <c r="D81" s="1"/>
      <c r="E81" s="1"/>
      <c r="F81" s="1"/>
      <c r="G81" s="16"/>
      <c r="H81" s="15"/>
      <c r="I81" s="256"/>
      <c r="J81" s="256"/>
      <c r="K81" s="256"/>
      <c r="L81" s="256"/>
      <c r="M81" s="4"/>
      <c r="N81" s="43"/>
      <c r="O81" s="43"/>
      <c r="P81" s="43"/>
      <c r="Q81" s="43"/>
      <c r="R81" s="43"/>
      <c r="S81" s="43"/>
      <c r="T81" s="43"/>
      <c r="U81" s="1"/>
      <c r="V81" s="1"/>
      <c r="W81" s="1"/>
      <c r="X81" s="1"/>
      <c r="Y81" s="1"/>
      <c r="Z81" s="1"/>
      <c r="AA81" s="1"/>
      <c r="AB81" s="1"/>
      <c r="AC81" s="1"/>
      <c r="AD81" s="16"/>
      <c r="AE81" s="15"/>
      <c r="AF81" s="15"/>
    </row>
    <row r="82" spans="1:32" ht="16.5" customHeight="1">
      <c r="A82" s="131"/>
      <c r="B82" s="1"/>
      <c r="C82" s="1"/>
      <c r="D82" s="1"/>
      <c r="E82" s="1"/>
      <c r="F82" s="1"/>
      <c r="G82" s="16"/>
      <c r="H82" s="15"/>
      <c r="I82" s="256"/>
      <c r="J82" s="256"/>
      <c r="K82" s="256"/>
      <c r="L82" s="256"/>
      <c r="M82" s="4"/>
      <c r="N82" s="43"/>
      <c r="O82" s="43"/>
      <c r="P82" s="43"/>
      <c r="Q82" s="43"/>
      <c r="R82" s="43"/>
      <c r="S82" s="43"/>
      <c r="T82" s="43"/>
      <c r="U82" s="1"/>
      <c r="V82" s="1"/>
      <c r="W82" s="1"/>
      <c r="X82" s="1"/>
      <c r="Y82" s="1"/>
      <c r="Z82" s="1"/>
      <c r="AA82" s="1"/>
      <c r="AB82" s="1"/>
      <c r="AC82" s="1"/>
      <c r="AD82" s="16"/>
      <c r="AE82" s="15"/>
      <c r="AF82" s="15"/>
    </row>
    <row r="83" spans="1:32" ht="16.5" customHeight="1">
      <c r="A83" s="131"/>
      <c r="B83" s="1"/>
      <c r="C83" s="1"/>
      <c r="D83" s="1"/>
      <c r="E83" s="1"/>
      <c r="F83" s="1"/>
      <c r="G83" s="16"/>
      <c r="H83" s="15"/>
      <c r="I83" s="256"/>
      <c r="J83" s="256"/>
      <c r="K83" s="256"/>
      <c r="L83" s="256"/>
      <c r="M83" s="4"/>
      <c r="N83" s="43"/>
      <c r="O83" s="43"/>
      <c r="P83" s="43"/>
      <c r="Q83" s="43"/>
      <c r="R83" s="43"/>
      <c r="S83" s="43"/>
      <c r="T83" s="43"/>
      <c r="U83" s="1"/>
      <c r="V83" s="1"/>
      <c r="W83" s="1"/>
      <c r="X83" s="1"/>
      <c r="Y83" s="1"/>
      <c r="Z83" s="1"/>
      <c r="AA83" s="1"/>
      <c r="AB83" s="1"/>
      <c r="AC83" s="1"/>
      <c r="AD83" s="16"/>
      <c r="AE83" s="15"/>
      <c r="AF83" s="15"/>
    </row>
    <row r="84" spans="1:32" ht="16.5" customHeight="1">
      <c r="A84" s="131"/>
      <c r="B84" s="1"/>
      <c r="C84" s="1"/>
      <c r="D84" s="1"/>
      <c r="E84" s="1"/>
      <c r="F84" s="1"/>
      <c r="G84" s="16"/>
      <c r="H84" s="15"/>
      <c r="I84" s="256"/>
      <c r="J84" s="256"/>
      <c r="K84" s="256"/>
      <c r="L84" s="256"/>
      <c r="M84" s="4"/>
      <c r="N84" s="43"/>
      <c r="O84" s="43"/>
      <c r="P84" s="43"/>
      <c r="Q84" s="43"/>
      <c r="R84" s="43"/>
      <c r="S84" s="43"/>
      <c r="T84" s="43"/>
      <c r="U84" s="1"/>
      <c r="V84" s="1"/>
      <c r="W84" s="1"/>
      <c r="X84" s="1"/>
      <c r="Y84" s="1"/>
      <c r="Z84" s="1"/>
      <c r="AA84" s="1"/>
      <c r="AB84" s="1"/>
      <c r="AC84" s="1"/>
      <c r="AD84" s="16"/>
      <c r="AE84" s="15"/>
      <c r="AF84" s="15"/>
    </row>
    <row r="85" spans="1:32" ht="16.5" customHeight="1">
      <c r="A85" s="131"/>
      <c r="B85" s="1"/>
      <c r="C85" s="1"/>
      <c r="D85" s="1"/>
      <c r="E85" s="1"/>
      <c r="F85" s="1"/>
      <c r="G85" s="16"/>
      <c r="H85" s="15"/>
      <c r="I85" s="256"/>
      <c r="J85" s="256"/>
      <c r="K85" s="256"/>
      <c r="L85" s="256"/>
      <c r="M85" s="4"/>
      <c r="N85" s="43"/>
      <c r="O85" s="43"/>
      <c r="P85" s="43"/>
      <c r="Q85" s="43"/>
      <c r="R85" s="43"/>
      <c r="S85" s="43"/>
      <c r="T85" s="43"/>
      <c r="U85" s="1"/>
      <c r="V85" s="1"/>
      <c r="W85" s="1"/>
      <c r="X85" s="1"/>
      <c r="Y85" s="1"/>
      <c r="Z85" s="1"/>
      <c r="AA85" s="1"/>
      <c r="AB85" s="1"/>
      <c r="AC85" s="1"/>
      <c r="AD85" s="16"/>
      <c r="AE85" s="15"/>
      <c r="AF85" s="15"/>
    </row>
    <row r="86" spans="1:32" ht="16.5" customHeight="1">
      <c r="A86" s="131"/>
      <c r="B86" s="1"/>
      <c r="C86" s="1"/>
      <c r="D86" s="1"/>
      <c r="E86" s="1"/>
      <c r="F86" s="1"/>
      <c r="G86" s="16"/>
      <c r="H86" s="15"/>
      <c r="I86" s="256"/>
      <c r="J86" s="256"/>
      <c r="K86" s="256"/>
      <c r="L86" s="256"/>
      <c r="M86" s="4"/>
      <c r="N86" s="43"/>
      <c r="O86" s="43"/>
      <c r="P86" s="43"/>
      <c r="Q86" s="43"/>
      <c r="R86" s="43"/>
      <c r="S86" s="43"/>
      <c r="T86" s="43"/>
      <c r="U86" s="1"/>
      <c r="V86" s="1"/>
      <c r="W86" s="1"/>
      <c r="X86" s="1"/>
      <c r="Y86" s="1"/>
      <c r="Z86" s="1"/>
      <c r="AA86" s="1"/>
      <c r="AB86" s="1"/>
      <c r="AC86" s="1"/>
      <c r="AD86" s="16"/>
      <c r="AE86" s="15"/>
      <c r="AF86" s="15"/>
    </row>
    <row r="87" spans="1:32" ht="16.5" customHeight="1">
      <c r="A87" s="131"/>
      <c r="B87" s="1"/>
      <c r="C87" s="1"/>
      <c r="D87" s="1"/>
      <c r="E87" s="1"/>
      <c r="F87" s="1"/>
      <c r="G87" s="16"/>
      <c r="H87" s="15"/>
      <c r="I87" s="256"/>
      <c r="J87" s="256"/>
      <c r="K87" s="256"/>
      <c r="L87" s="256"/>
      <c r="M87" s="4"/>
      <c r="N87" s="43"/>
      <c r="O87" s="43"/>
      <c r="P87" s="43"/>
      <c r="Q87" s="43"/>
      <c r="R87" s="43"/>
      <c r="S87" s="43"/>
      <c r="T87" s="43"/>
      <c r="U87" s="1"/>
      <c r="V87" s="1"/>
      <c r="W87" s="1"/>
      <c r="X87" s="1"/>
      <c r="Y87" s="1"/>
      <c r="Z87" s="1"/>
      <c r="AA87" s="1"/>
      <c r="AB87" s="1"/>
      <c r="AC87" s="1"/>
      <c r="AD87" s="16"/>
      <c r="AE87" s="15"/>
      <c r="AF87" s="15"/>
    </row>
    <row r="88" spans="1:32" ht="16.5" customHeight="1">
      <c r="A88" s="131"/>
      <c r="B88" s="1"/>
      <c r="C88" s="1"/>
      <c r="D88" s="1"/>
      <c r="E88" s="1"/>
      <c r="F88" s="1"/>
      <c r="G88" s="16"/>
      <c r="H88" s="15"/>
      <c r="I88" s="256"/>
      <c r="J88" s="256"/>
      <c r="K88" s="256"/>
      <c r="L88" s="256"/>
      <c r="M88" s="4"/>
      <c r="N88" s="43"/>
      <c r="O88" s="43"/>
      <c r="P88" s="43"/>
      <c r="Q88" s="43"/>
      <c r="R88" s="43"/>
      <c r="S88" s="43"/>
      <c r="T88" s="43"/>
      <c r="U88" s="1"/>
      <c r="V88" s="1"/>
      <c r="W88" s="1"/>
      <c r="X88" s="1"/>
      <c r="Y88" s="1"/>
      <c r="Z88" s="1"/>
      <c r="AA88" s="1"/>
      <c r="AB88" s="1"/>
      <c r="AC88" s="1"/>
      <c r="AD88" s="16"/>
      <c r="AE88" s="15"/>
      <c r="AF88" s="15"/>
    </row>
    <row r="89" spans="1:32" ht="16.5" customHeight="1">
      <c r="A89" s="131"/>
      <c r="B89" s="1"/>
      <c r="C89" s="1"/>
      <c r="D89" s="1"/>
      <c r="E89" s="1"/>
      <c r="F89" s="1"/>
      <c r="G89" s="16"/>
      <c r="H89" s="15"/>
      <c r="I89" s="256"/>
      <c r="J89" s="256"/>
      <c r="K89" s="256"/>
      <c r="L89" s="256"/>
      <c r="M89" s="4"/>
      <c r="N89" s="43"/>
      <c r="O89" s="43"/>
      <c r="P89" s="43"/>
      <c r="Q89" s="43"/>
      <c r="R89" s="43"/>
      <c r="S89" s="43"/>
      <c r="T89" s="43"/>
      <c r="U89" s="1"/>
      <c r="V89" s="1"/>
      <c r="W89" s="1"/>
      <c r="X89" s="1"/>
      <c r="Y89" s="1"/>
      <c r="Z89" s="1"/>
      <c r="AA89" s="1"/>
      <c r="AB89" s="1"/>
      <c r="AC89" s="1"/>
      <c r="AD89" s="16"/>
      <c r="AE89" s="15"/>
      <c r="AF89" s="15"/>
    </row>
    <row r="90" spans="1:32" ht="16.5" customHeight="1">
      <c r="A90" s="131"/>
      <c r="B90" s="1"/>
      <c r="C90" s="1"/>
      <c r="D90" s="1"/>
      <c r="E90" s="1"/>
      <c r="F90" s="1"/>
      <c r="G90" s="16"/>
      <c r="H90" s="15"/>
      <c r="I90" s="256"/>
      <c r="J90" s="256"/>
      <c r="K90" s="256"/>
      <c r="L90" s="256"/>
      <c r="M90" s="4"/>
      <c r="N90" s="43"/>
      <c r="O90" s="43"/>
      <c r="P90" s="43"/>
      <c r="Q90" s="43"/>
      <c r="R90" s="43"/>
      <c r="S90" s="43"/>
      <c r="T90" s="43"/>
      <c r="U90" s="1"/>
      <c r="V90" s="1"/>
      <c r="W90" s="1"/>
      <c r="X90" s="1"/>
      <c r="Y90" s="1"/>
      <c r="Z90" s="1"/>
      <c r="AA90" s="1"/>
      <c r="AB90" s="1"/>
      <c r="AC90" s="1"/>
      <c r="AD90" s="16"/>
      <c r="AE90" s="15"/>
      <c r="AF90" s="15"/>
    </row>
    <row r="91" spans="1:32" ht="16.5" customHeight="1">
      <c r="A91" s="131"/>
      <c r="B91" s="1"/>
      <c r="C91" s="1"/>
      <c r="D91" s="1"/>
      <c r="E91" s="1"/>
      <c r="F91" s="1"/>
      <c r="G91" s="16"/>
      <c r="H91" s="15"/>
      <c r="I91" s="256"/>
      <c r="J91" s="256"/>
      <c r="K91" s="256"/>
      <c r="L91" s="256"/>
      <c r="M91" s="4"/>
      <c r="N91" s="43"/>
      <c r="O91" s="43"/>
      <c r="P91" s="43"/>
      <c r="Q91" s="43"/>
      <c r="R91" s="43"/>
      <c r="S91" s="43"/>
      <c r="T91" s="43"/>
      <c r="U91" s="1"/>
      <c r="V91" s="1"/>
      <c r="W91" s="1"/>
      <c r="X91" s="1"/>
      <c r="Y91" s="1"/>
      <c r="Z91" s="1"/>
      <c r="AA91" s="1"/>
      <c r="AB91" s="1"/>
      <c r="AC91" s="1"/>
      <c r="AD91" s="16"/>
      <c r="AE91" s="15"/>
      <c r="AF91" s="15"/>
    </row>
    <row r="92" spans="1:32" ht="16.5" customHeight="1">
      <c r="A92" s="131"/>
      <c r="B92" s="1"/>
      <c r="C92" s="1"/>
      <c r="D92" s="1"/>
      <c r="E92" s="1"/>
      <c r="F92" s="1"/>
      <c r="G92" s="16"/>
      <c r="H92" s="15"/>
      <c r="I92" s="256"/>
      <c r="J92" s="256"/>
      <c r="K92" s="256"/>
      <c r="L92" s="256"/>
      <c r="M92" s="4"/>
      <c r="N92" s="43"/>
      <c r="O92" s="43"/>
      <c r="P92" s="43"/>
      <c r="Q92" s="43"/>
      <c r="R92" s="43"/>
      <c r="S92" s="43"/>
      <c r="T92" s="43"/>
      <c r="U92" s="1"/>
      <c r="V92" s="1"/>
      <c r="W92" s="1"/>
      <c r="X92" s="1"/>
      <c r="Y92" s="1"/>
      <c r="Z92" s="1"/>
      <c r="AA92" s="1"/>
      <c r="AB92" s="1"/>
      <c r="AC92" s="1"/>
      <c r="AD92" s="16"/>
      <c r="AE92" s="15"/>
      <c r="AF92" s="15"/>
    </row>
    <row r="93" spans="1:32" ht="16.5" customHeight="1">
      <c r="A93" s="131"/>
      <c r="B93" s="1"/>
      <c r="C93" s="1"/>
      <c r="D93" s="1"/>
      <c r="E93" s="1"/>
      <c r="F93" s="1"/>
      <c r="G93" s="16"/>
      <c r="H93" s="15"/>
      <c r="I93" s="256"/>
      <c r="J93" s="256"/>
      <c r="K93" s="256"/>
      <c r="L93" s="256"/>
      <c r="M93" s="4"/>
      <c r="N93" s="43"/>
      <c r="O93" s="43"/>
      <c r="P93" s="43"/>
      <c r="Q93" s="43"/>
      <c r="R93" s="43"/>
      <c r="S93" s="43"/>
      <c r="T93" s="43"/>
      <c r="U93" s="1"/>
      <c r="V93" s="1"/>
      <c r="W93" s="1"/>
      <c r="X93" s="1"/>
      <c r="Y93" s="1"/>
      <c r="Z93" s="1"/>
      <c r="AA93" s="1"/>
      <c r="AB93" s="1"/>
      <c r="AC93" s="1"/>
      <c r="AD93" s="16"/>
      <c r="AE93" s="15"/>
      <c r="AF93" s="15"/>
    </row>
    <row r="94" spans="1:32" ht="16.5" customHeight="1">
      <c r="A94" s="131"/>
      <c r="B94" s="1"/>
      <c r="C94" s="1"/>
      <c r="D94" s="1"/>
      <c r="E94" s="1"/>
      <c r="F94" s="1"/>
      <c r="G94" s="16"/>
      <c r="H94" s="15"/>
      <c r="I94" s="256"/>
      <c r="J94" s="256"/>
      <c r="K94" s="256"/>
      <c r="L94" s="256"/>
      <c r="M94" s="4"/>
      <c r="N94" s="43"/>
      <c r="O94" s="43"/>
      <c r="P94" s="43"/>
      <c r="Q94" s="43"/>
      <c r="R94" s="43"/>
      <c r="S94" s="43"/>
      <c r="T94" s="43"/>
      <c r="U94" s="1"/>
      <c r="V94" s="1"/>
      <c r="W94" s="1"/>
      <c r="X94" s="1"/>
      <c r="Y94" s="1"/>
      <c r="Z94" s="1"/>
      <c r="AA94" s="1"/>
      <c r="AB94" s="1"/>
      <c r="AC94" s="1"/>
      <c r="AD94" s="16"/>
      <c r="AE94" s="15"/>
      <c r="AF94" s="15"/>
    </row>
    <row r="95" spans="1:32" ht="16.5" customHeight="1">
      <c r="A95" s="131"/>
      <c r="B95" s="1"/>
      <c r="C95" s="1"/>
      <c r="D95" s="1"/>
      <c r="E95" s="1"/>
      <c r="F95" s="1"/>
      <c r="G95" s="16"/>
      <c r="H95" s="15"/>
      <c r="I95" s="256"/>
      <c r="J95" s="256"/>
      <c r="K95" s="256"/>
      <c r="L95" s="256"/>
      <c r="M95" s="4"/>
      <c r="N95" s="43"/>
      <c r="O95" s="43"/>
      <c r="P95" s="43"/>
      <c r="Q95" s="43"/>
      <c r="R95" s="43"/>
      <c r="S95" s="43"/>
      <c r="T95" s="43"/>
      <c r="U95" s="1"/>
      <c r="V95" s="1"/>
      <c r="W95" s="1"/>
      <c r="X95" s="1"/>
      <c r="Y95" s="1"/>
      <c r="Z95" s="1"/>
      <c r="AA95" s="1"/>
      <c r="AB95" s="1"/>
      <c r="AC95" s="1"/>
      <c r="AD95" s="16"/>
      <c r="AE95" s="15"/>
      <c r="AF95" s="15"/>
    </row>
    <row r="96" spans="1:32" ht="16.5" customHeight="1">
      <c r="A96" s="131"/>
      <c r="B96" s="1"/>
      <c r="C96" s="1"/>
      <c r="D96" s="1"/>
      <c r="E96" s="1"/>
      <c r="F96" s="1"/>
      <c r="G96" s="16"/>
      <c r="H96" s="15"/>
      <c r="I96" s="256"/>
      <c r="J96" s="256"/>
      <c r="K96" s="256"/>
      <c r="L96" s="256"/>
      <c r="M96" s="4"/>
      <c r="N96" s="43"/>
      <c r="O96" s="43"/>
      <c r="P96" s="43"/>
      <c r="Q96" s="43"/>
      <c r="R96" s="43"/>
      <c r="S96" s="43"/>
      <c r="T96" s="43"/>
      <c r="U96" s="1"/>
      <c r="V96" s="1"/>
      <c r="W96" s="1"/>
      <c r="X96" s="1"/>
      <c r="Y96" s="1"/>
      <c r="Z96" s="1"/>
      <c r="AA96" s="1"/>
      <c r="AB96" s="1"/>
      <c r="AC96" s="1"/>
      <c r="AD96" s="16"/>
      <c r="AE96" s="15"/>
      <c r="AF96" s="15"/>
    </row>
    <row r="97" spans="1:32" ht="16.5" customHeight="1">
      <c r="A97" s="131"/>
      <c r="B97" s="1"/>
      <c r="C97" s="1"/>
      <c r="D97" s="1"/>
      <c r="E97" s="1"/>
      <c r="F97" s="1"/>
      <c r="G97" s="16"/>
      <c r="H97" s="15"/>
      <c r="I97" s="256"/>
      <c r="J97" s="256"/>
      <c r="K97" s="256"/>
      <c r="L97" s="256"/>
      <c r="M97" s="4"/>
      <c r="N97" s="43"/>
      <c r="O97" s="43"/>
      <c r="P97" s="43"/>
      <c r="Q97" s="43"/>
      <c r="R97" s="43"/>
      <c r="S97" s="43"/>
      <c r="T97" s="43"/>
      <c r="U97" s="1"/>
      <c r="V97" s="1"/>
      <c r="W97" s="1"/>
      <c r="X97" s="1"/>
      <c r="Y97" s="1"/>
      <c r="Z97" s="1"/>
      <c r="AA97" s="1"/>
      <c r="AB97" s="1"/>
      <c r="AC97" s="1"/>
      <c r="AD97" s="16"/>
      <c r="AE97" s="15"/>
      <c r="AF97" s="15"/>
    </row>
    <row r="98" spans="1:32" ht="16.5" customHeight="1">
      <c r="A98" s="131"/>
      <c r="B98" s="1"/>
      <c r="C98" s="1"/>
      <c r="D98" s="1"/>
      <c r="E98" s="1"/>
      <c r="F98" s="1"/>
      <c r="G98" s="16"/>
      <c r="H98" s="15"/>
      <c r="I98" s="256"/>
      <c r="J98" s="256"/>
      <c r="K98" s="256"/>
      <c r="L98" s="256"/>
      <c r="M98" s="4"/>
      <c r="N98" s="43"/>
      <c r="O98" s="43"/>
      <c r="P98" s="43"/>
      <c r="Q98" s="43"/>
      <c r="R98" s="43"/>
      <c r="S98" s="43"/>
      <c r="T98" s="43"/>
      <c r="U98" s="1"/>
      <c r="V98" s="1"/>
      <c r="W98" s="1"/>
      <c r="X98" s="1"/>
      <c r="Y98" s="1"/>
      <c r="Z98" s="1"/>
      <c r="AA98" s="1"/>
      <c r="AB98" s="1"/>
      <c r="AC98" s="1"/>
      <c r="AD98" s="16"/>
      <c r="AE98" s="15"/>
      <c r="AF98" s="15"/>
    </row>
    <row r="99" spans="1:32" ht="16.5" customHeight="1">
      <c r="A99" s="131"/>
      <c r="B99" s="1"/>
      <c r="C99" s="1"/>
      <c r="D99" s="1"/>
      <c r="E99" s="1"/>
      <c r="F99" s="1"/>
      <c r="G99" s="16"/>
      <c r="H99" s="15"/>
      <c r="I99" s="256"/>
      <c r="J99" s="256"/>
      <c r="K99" s="256"/>
      <c r="L99" s="256"/>
      <c r="M99" s="4"/>
      <c r="N99" s="43"/>
      <c r="O99" s="43"/>
      <c r="P99" s="43"/>
      <c r="Q99" s="43"/>
      <c r="R99" s="43"/>
      <c r="S99" s="43"/>
      <c r="T99" s="43"/>
      <c r="U99" s="1"/>
      <c r="V99" s="1"/>
      <c r="W99" s="1"/>
      <c r="X99" s="1"/>
      <c r="Y99" s="1"/>
      <c r="Z99" s="1"/>
      <c r="AA99" s="1"/>
      <c r="AB99" s="1"/>
      <c r="AC99" s="1"/>
      <c r="AD99" s="16"/>
      <c r="AE99" s="15"/>
      <c r="AF99" s="15"/>
    </row>
    <row r="100" spans="1:32" ht="16.5" customHeight="1">
      <c r="A100" s="131"/>
      <c r="B100" s="1"/>
      <c r="C100" s="1"/>
      <c r="D100" s="1"/>
      <c r="E100" s="1"/>
      <c r="F100" s="1"/>
      <c r="G100" s="16"/>
      <c r="H100" s="15"/>
      <c r="I100" s="256"/>
      <c r="J100" s="256"/>
      <c r="K100" s="256"/>
      <c r="L100" s="256"/>
      <c r="M100" s="4"/>
      <c r="N100" s="43"/>
      <c r="O100" s="43"/>
      <c r="P100" s="43"/>
      <c r="Q100" s="43"/>
      <c r="R100" s="43"/>
      <c r="S100" s="43"/>
      <c r="T100" s="43"/>
      <c r="U100" s="1"/>
      <c r="V100" s="1"/>
      <c r="W100" s="1"/>
      <c r="X100" s="1"/>
      <c r="Y100" s="1"/>
      <c r="Z100" s="1"/>
      <c r="AA100" s="1"/>
      <c r="AB100" s="1"/>
      <c r="AC100" s="1"/>
      <c r="AD100" s="16"/>
      <c r="AE100" s="15"/>
      <c r="AF100" s="15"/>
    </row>
    <row r="101" spans="1:32" ht="16.5" customHeight="1">
      <c r="A101" s="131"/>
      <c r="B101" s="1"/>
      <c r="C101" s="1"/>
      <c r="D101" s="1"/>
      <c r="E101" s="1"/>
      <c r="F101" s="1"/>
      <c r="G101" s="16"/>
      <c r="H101" s="15"/>
      <c r="I101" s="256"/>
      <c r="J101" s="256"/>
      <c r="K101" s="256"/>
      <c r="L101" s="256"/>
      <c r="M101" s="4"/>
      <c r="N101" s="43"/>
      <c r="O101" s="43"/>
      <c r="P101" s="43"/>
      <c r="Q101" s="43"/>
      <c r="R101" s="43"/>
      <c r="S101" s="43"/>
      <c r="T101" s="43"/>
      <c r="U101" s="1"/>
      <c r="V101" s="1"/>
      <c r="W101" s="1"/>
      <c r="X101" s="1"/>
      <c r="Y101" s="1"/>
      <c r="Z101" s="1"/>
      <c r="AA101" s="1"/>
      <c r="AB101" s="1"/>
      <c r="AC101" s="1"/>
      <c r="AD101" s="16"/>
      <c r="AE101" s="15"/>
      <c r="AF101" s="15"/>
    </row>
    <row r="102" spans="1:32" ht="16.5" customHeight="1">
      <c r="A102" s="131"/>
      <c r="B102" s="1"/>
      <c r="C102" s="1"/>
      <c r="D102" s="1"/>
      <c r="E102" s="1"/>
      <c r="F102" s="1"/>
      <c r="G102" s="16"/>
      <c r="H102" s="15"/>
      <c r="I102" s="256"/>
      <c r="J102" s="256"/>
      <c r="K102" s="256"/>
      <c r="L102" s="256"/>
      <c r="M102" s="4"/>
      <c r="N102" s="43"/>
      <c r="O102" s="43"/>
      <c r="P102" s="43"/>
      <c r="Q102" s="43"/>
      <c r="R102" s="43"/>
      <c r="S102" s="43"/>
      <c r="T102" s="43"/>
      <c r="U102" s="1"/>
      <c r="V102" s="1"/>
      <c r="W102" s="1"/>
      <c r="X102" s="1"/>
      <c r="Y102" s="1"/>
      <c r="Z102" s="1"/>
      <c r="AA102" s="1"/>
      <c r="AB102" s="1"/>
      <c r="AC102" s="1"/>
      <c r="AD102" s="16"/>
      <c r="AE102" s="15"/>
      <c r="AF102" s="15"/>
    </row>
    <row r="103" spans="1:32" ht="16.5" customHeight="1">
      <c r="A103" s="131"/>
      <c r="B103" s="1"/>
      <c r="C103" s="1"/>
      <c r="D103" s="1"/>
      <c r="E103" s="1"/>
      <c r="F103" s="1"/>
      <c r="G103" s="16"/>
      <c r="H103" s="15"/>
      <c r="I103" s="256"/>
      <c r="J103" s="256"/>
      <c r="K103" s="256"/>
      <c r="L103" s="256"/>
      <c r="M103" s="4"/>
      <c r="N103" s="43"/>
      <c r="O103" s="43"/>
      <c r="P103" s="43"/>
      <c r="Q103" s="43"/>
      <c r="R103" s="43"/>
      <c r="S103" s="43"/>
      <c r="T103" s="43"/>
      <c r="U103" s="1"/>
      <c r="V103" s="1"/>
      <c r="W103" s="1"/>
      <c r="X103" s="1"/>
      <c r="Y103" s="1"/>
      <c r="Z103" s="1"/>
      <c r="AA103" s="1"/>
      <c r="AB103" s="1"/>
      <c r="AC103" s="1"/>
      <c r="AD103" s="16"/>
      <c r="AE103" s="15"/>
      <c r="AF103" s="15"/>
    </row>
    <row r="104" spans="1:32" ht="16.5" customHeight="1">
      <c r="A104" s="131"/>
      <c r="B104" s="1"/>
      <c r="C104" s="1"/>
      <c r="D104" s="1"/>
      <c r="E104" s="1"/>
      <c r="F104" s="1"/>
      <c r="G104" s="16"/>
      <c r="H104" s="15"/>
      <c r="I104" s="256"/>
      <c r="J104" s="256"/>
      <c r="K104" s="256"/>
      <c r="L104" s="256"/>
      <c r="M104" s="4"/>
      <c r="N104" s="43"/>
      <c r="O104" s="43"/>
      <c r="P104" s="43"/>
      <c r="Q104" s="43"/>
      <c r="R104" s="43"/>
      <c r="S104" s="43"/>
      <c r="T104" s="43"/>
      <c r="U104" s="1"/>
      <c r="V104" s="1"/>
      <c r="W104" s="1"/>
      <c r="X104" s="1"/>
      <c r="Y104" s="1"/>
      <c r="Z104" s="1"/>
      <c r="AA104" s="1"/>
      <c r="AB104" s="1"/>
      <c r="AC104" s="1"/>
      <c r="AD104" s="16"/>
      <c r="AE104" s="15"/>
      <c r="AF104" s="15"/>
    </row>
    <row r="105" spans="1:32" ht="16.5" customHeight="1">
      <c r="A105" s="131"/>
      <c r="B105" s="1"/>
      <c r="C105" s="1"/>
      <c r="D105" s="1"/>
      <c r="E105" s="1"/>
      <c r="F105" s="1"/>
      <c r="G105" s="16"/>
      <c r="H105" s="15"/>
      <c r="I105" s="256"/>
      <c r="J105" s="256"/>
      <c r="K105" s="256"/>
      <c r="L105" s="256"/>
      <c r="M105" s="4"/>
      <c r="N105" s="43"/>
      <c r="O105" s="43"/>
      <c r="P105" s="43"/>
      <c r="Q105" s="43"/>
      <c r="R105" s="43"/>
      <c r="S105" s="43"/>
      <c r="T105" s="43"/>
      <c r="U105" s="1"/>
      <c r="V105" s="1"/>
      <c r="W105" s="1"/>
      <c r="X105" s="1"/>
      <c r="Y105" s="1"/>
      <c r="Z105" s="1"/>
      <c r="AA105" s="1"/>
      <c r="AB105" s="1"/>
      <c r="AC105" s="1"/>
      <c r="AD105" s="16"/>
      <c r="AE105" s="15"/>
      <c r="AF105" s="15"/>
    </row>
    <row r="106" spans="1:32" ht="16.5" customHeight="1">
      <c r="A106" s="131"/>
      <c r="B106" s="1"/>
      <c r="C106" s="1"/>
      <c r="D106" s="1"/>
      <c r="E106" s="1"/>
      <c r="F106" s="1"/>
      <c r="G106" s="16"/>
      <c r="H106" s="15"/>
      <c r="I106" s="256"/>
      <c r="J106" s="256"/>
      <c r="K106" s="256"/>
      <c r="L106" s="256"/>
      <c r="M106" s="4"/>
      <c r="N106" s="43"/>
      <c r="O106" s="43"/>
      <c r="P106" s="43"/>
      <c r="Q106" s="43"/>
      <c r="R106" s="43"/>
      <c r="S106" s="43"/>
      <c r="T106" s="43"/>
      <c r="U106" s="1"/>
      <c r="V106" s="1"/>
      <c r="W106" s="1"/>
      <c r="X106" s="1"/>
      <c r="Y106" s="1"/>
      <c r="Z106" s="1"/>
      <c r="AA106" s="1"/>
      <c r="AB106" s="1"/>
      <c r="AC106" s="1"/>
      <c r="AD106" s="16"/>
      <c r="AE106" s="15"/>
      <c r="AF106" s="15"/>
    </row>
    <row r="107" spans="1:32" ht="16.5" customHeight="1">
      <c r="A107" s="131"/>
      <c r="B107" s="1"/>
      <c r="C107" s="1"/>
      <c r="D107" s="1"/>
      <c r="E107" s="1"/>
      <c r="F107" s="1"/>
      <c r="G107" s="16"/>
      <c r="H107" s="15"/>
      <c r="I107" s="256"/>
      <c r="J107" s="256"/>
      <c r="K107" s="256"/>
      <c r="L107" s="256"/>
      <c r="M107" s="4"/>
      <c r="N107" s="43"/>
      <c r="O107" s="43"/>
      <c r="P107" s="43"/>
      <c r="Q107" s="43"/>
      <c r="R107" s="43"/>
      <c r="S107" s="43"/>
      <c r="T107" s="43"/>
      <c r="U107" s="1"/>
      <c r="V107" s="1"/>
      <c r="W107" s="1"/>
      <c r="X107" s="1"/>
      <c r="Y107" s="1"/>
      <c r="Z107" s="1"/>
      <c r="AA107" s="1"/>
      <c r="AB107" s="1"/>
      <c r="AC107" s="1"/>
      <c r="AD107" s="16"/>
      <c r="AE107" s="15"/>
      <c r="AF107" s="15"/>
    </row>
    <row r="108" spans="1:32" ht="16.5" customHeight="1">
      <c r="A108" s="131"/>
      <c r="B108" s="1"/>
      <c r="C108" s="1"/>
      <c r="D108" s="1"/>
      <c r="E108" s="1"/>
      <c r="F108" s="1"/>
      <c r="G108" s="16"/>
      <c r="H108" s="15"/>
      <c r="I108" s="256"/>
      <c r="J108" s="256"/>
      <c r="K108" s="256"/>
      <c r="L108" s="256"/>
      <c r="M108" s="4"/>
      <c r="N108" s="43"/>
      <c r="O108" s="43"/>
      <c r="P108" s="43"/>
      <c r="Q108" s="43"/>
      <c r="R108" s="43"/>
      <c r="S108" s="43"/>
      <c r="T108" s="43"/>
      <c r="U108" s="1"/>
      <c r="V108" s="1"/>
      <c r="W108" s="1"/>
      <c r="X108" s="1"/>
      <c r="Y108" s="1"/>
      <c r="Z108" s="1"/>
      <c r="AA108" s="1"/>
      <c r="AB108" s="1"/>
      <c r="AC108" s="1"/>
      <c r="AD108" s="16"/>
      <c r="AE108" s="15"/>
      <c r="AF108" s="15"/>
    </row>
    <row r="109" spans="1:32" ht="16.5" customHeight="1">
      <c r="A109" s="131"/>
      <c r="B109" s="1"/>
      <c r="C109" s="1"/>
      <c r="D109" s="1"/>
      <c r="E109" s="1"/>
      <c r="F109" s="1"/>
      <c r="G109" s="16"/>
      <c r="H109" s="15"/>
      <c r="I109" s="256"/>
      <c r="J109" s="256"/>
      <c r="K109" s="256"/>
      <c r="L109" s="256"/>
      <c r="M109" s="4"/>
      <c r="N109" s="43"/>
      <c r="O109" s="43"/>
      <c r="P109" s="43"/>
      <c r="Q109" s="43"/>
      <c r="R109" s="43"/>
      <c r="S109" s="43"/>
      <c r="T109" s="43"/>
      <c r="U109" s="1"/>
      <c r="V109" s="1"/>
      <c r="W109" s="1"/>
      <c r="X109" s="1"/>
      <c r="Y109" s="1"/>
      <c r="Z109" s="1"/>
      <c r="AA109" s="1"/>
      <c r="AB109" s="1"/>
      <c r="AC109" s="1"/>
      <c r="AD109" s="16"/>
      <c r="AE109" s="15"/>
      <c r="AF109" s="15"/>
    </row>
    <row r="110" spans="1:32" ht="16.5" customHeight="1">
      <c r="A110" s="131"/>
      <c r="B110" s="1"/>
      <c r="C110" s="1"/>
      <c r="D110" s="1"/>
      <c r="E110" s="1"/>
      <c r="F110" s="1"/>
      <c r="G110" s="16"/>
      <c r="H110" s="15"/>
      <c r="I110" s="256"/>
      <c r="J110" s="256"/>
      <c r="K110" s="256"/>
      <c r="L110" s="256"/>
      <c r="M110" s="4"/>
      <c r="N110" s="43"/>
      <c r="O110" s="43"/>
      <c r="P110" s="43"/>
      <c r="Q110" s="43"/>
      <c r="R110" s="43"/>
      <c r="S110" s="43"/>
      <c r="T110" s="43"/>
      <c r="U110" s="1"/>
      <c r="V110" s="1"/>
      <c r="W110" s="1"/>
      <c r="X110" s="1"/>
      <c r="Y110" s="1"/>
      <c r="Z110" s="1"/>
      <c r="AA110" s="1"/>
      <c r="AB110" s="1"/>
      <c r="AC110" s="1"/>
      <c r="AD110" s="16"/>
      <c r="AE110" s="15"/>
      <c r="AF110" s="15"/>
    </row>
    <row r="111" spans="1:32" ht="16.5" customHeight="1">
      <c r="A111" s="131"/>
      <c r="B111" s="1"/>
      <c r="C111" s="1"/>
      <c r="D111" s="1"/>
      <c r="E111" s="1"/>
      <c r="F111" s="1"/>
      <c r="G111" s="16"/>
      <c r="H111" s="15"/>
      <c r="I111" s="256"/>
      <c r="J111" s="256"/>
      <c r="K111" s="256"/>
      <c r="L111" s="256"/>
      <c r="M111" s="4"/>
      <c r="N111" s="43"/>
      <c r="O111" s="43"/>
      <c r="P111" s="43"/>
      <c r="Q111" s="43"/>
      <c r="R111" s="43"/>
      <c r="S111" s="43"/>
      <c r="T111" s="43"/>
      <c r="U111" s="1"/>
      <c r="V111" s="1"/>
      <c r="W111" s="1"/>
      <c r="X111" s="1"/>
      <c r="Y111" s="1"/>
      <c r="Z111" s="1"/>
      <c r="AA111" s="1"/>
      <c r="AB111" s="1"/>
      <c r="AC111" s="1"/>
      <c r="AD111" s="16"/>
      <c r="AE111" s="15"/>
      <c r="AF111" s="15"/>
    </row>
    <row r="112" spans="1:32" ht="16.5" customHeight="1">
      <c r="A112" s="131"/>
      <c r="B112" s="1"/>
      <c r="C112" s="1"/>
      <c r="D112" s="1"/>
      <c r="E112" s="1"/>
      <c r="F112" s="1"/>
      <c r="G112" s="16"/>
      <c r="H112" s="15"/>
      <c r="I112" s="256"/>
      <c r="J112" s="256"/>
      <c r="K112" s="256"/>
      <c r="L112" s="256"/>
      <c r="M112" s="4"/>
      <c r="N112" s="43"/>
      <c r="O112" s="43"/>
      <c r="P112" s="43"/>
      <c r="Q112" s="43"/>
      <c r="R112" s="43"/>
      <c r="S112" s="43"/>
      <c r="T112" s="43"/>
      <c r="U112" s="1"/>
      <c r="V112" s="1"/>
      <c r="W112" s="1"/>
      <c r="X112" s="1"/>
      <c r="Y112" s="1"/>
      <c r="Z112" s="1"/>
      <c r="AA112" s="1"/>
      <c r="AB112" s="1"/>
      <c r="AC112" s="1"/>
      <c r="AD112" s="16"/>
      <c r="AE112" s="15"/>
      <c r="AF112" s="15"/>
    </row>
    <row r="113" spans="1:32" ht="16.5" customHeight="1">
      <c r="A113" s="131"/>
      <c r="B113" s="1"/>
      <c r="C113" s="1"/>
      <c r="D113" s="1"/>
      <c r="E113" s="1"/>
      <c r="F113" s="1"/>
      <c r="G113" s="16"/>
      <c r="H113" s="15"/>
      <c r="I113" s="256"/>
      <c r="J113" s="256"/>
      <c r="K113" s="256"/>
      <c r="L113" s="256"/>
      <c r="M113" s="4"/>
      <c r="N113" s="43"/>
      <c r="O113" s="43"/>
      <c r="P113" s="43"/>
      <c r="Q113" s="43"/>
      <c r="R113" s="43"/>
      <c r="S113" s="43"/>
      <c r="T113" s="43"/>
      <c r="U113" s="1"/>
      <c r="V113" s="1"/>
      <c r="W113" s="1"/>
      <c r="X113" s="1"/>
      <c r="Y113" s="1"/>
      <c r="Z113" s="1"/>
      <c r="AA113" s="1"/>
      <c r="AB113" s="1"/>
      <c r="AC113" s="1"/>
      <c r="AD113" s="16"/>
      <c r="AE113" s="15"/>
      <c r="AF113" s="15"/>
    </row>
    <row r="114" spans="1:32" ht="16.5" customHeight="1">
      <c r="A114" s="131"/>
      <c r="B114" s="1"/>
      <c r="C114" s="1"/>
      <c r="D114" s="1"/>
      <c r="E114" s="1"/>
      <c r="F114" s="1"/>
      <c r="G114" s="16"/>
      <c r="H114" s="15"/>
      <c r="I114" s="256"/>
      <c r="J114" s="256"/>
      <c r="K114" s="256"/>
      <c r="L114" s="256"/>
      <c r="M114" s="4"/>
      <c r="N114" s="43"/>
      <c r="O114" s="43"/>
      <c r="P114" s="43"/>
      <c r="Q114" s="43"/>
      <c r="R114" s="43"/>
      <c r="S114" s="43"/>
      <c r="T114" s="43"/>
      <c r="U114" s="1"/>
      <c r="V114" s="1"/>
      <c r="W114" s="1"/>
      <c r="X114" s="1"/>
      <c r="Y114" s="1"/>
      <c r="Z114" s="1"/>
      <c r="AA114" s="1"/>
      <c r="AB114" s="1"/>
      <c r="AC114" s="1"/>
      <c r="AD114" s="16"/>
      <c r="AE114" s="15"/>
      <c r="AF114" s="15"/>
    </row>
    <row r="115" spans="1:32" ht="16.5" customHeight="1">
      <c r="A115" s="131"/>
      <c r="B115" s="1"/>
      <c r="C115" s="1"/>
      <c r="D115" s="1"/>
      <c r="E115" s="1"/>
      <c r="F115" s="1"/>
      <c r="G115" s="16"/>
      <c r="H115" s="15"/>
      <c r="I115" s="256"/>
      <c r="J115" s="256"/>
      <c r="K115" s="256"/>
      <c r="L115" s="256"/>
      <c r="M115" s="4"/>
      <c r="N115" s="43"/>
      <c r="O115" s="43"/>
      <c r="P115" s="43"/>
      <c r="Q115" s="43"/>
      <c r="R115" s="43"/>
      <c r="S115" s="43"/>
      <c r="T115" s="43"/>
      <c r="U115" s="1"/>
      <c r="V115" s="1"/>
      <c r="W115" s="1"/>
      <c r="X115" s="1"/>
      <c r="Y115" s="1"/>
      <c r="Z115" s="1"/>
      <c r="AA115" s="1"/>
      <c r="AB115" s="1"/>
      <c r="AC115" s="1"/>
      <c r="AD115" s="16"/>
      <c r="AE115" s="15"/>
      <c r="AF115" s="15"/>
    </row>
    <row r="116" spans="1:32" ht="16.5" customHeight="1">
      <c r="A116" s="131"/>
      <c r="B116" s="1"/>
      <c r="C116" s="1"/>
      <c r="D116" s="1"/>
      <c r="E116" s="1"/>
      <c r="F116" s="1"/>
      <c r="G116" s="16"/>
      <c r="H116" s="15"/>
      <c r="I116" s="256"/>
      <c r="J116" s="256"/>
      <c r="K116" s="256"/>
      <c r="L116" s="256"/>
      <c r="M116" s="4"/>
      <c r="N116" s="43"/>
      <c r="O116" s="43"/>
      <c r="P116" s="43"/>
      <c r="Q116" s="43"/>
      <c r="R116" s="43"/>
      <c r="S116" s="43"/>
      <c r="T116" s="43"/>
      <c r="U116" s="1"/>
      <c r="V116" s="1"/>
      <c r="W116" s="1"/>
      <c r="X116" s="1"/>
      <c r="Y116" s="1"/>
      <c r="Z116" s="1"/>
      <c r="AA116" s="1"/>
      <c r="AB116" s="1"/>
      <c r="AC116" s="1"/>
      <c r="AD116" s="16"/>
      <c r="AE116" s="15"/>
      <c r="AF116" s="15"/>
    </row>
    <row r="117" spans="1:32" ht="16.5" customHeight="1">
      <c r="A117" s="131"/>
      <c r="B117" s="1"/>
      <c r="C117" s="1"/>
      <c r="D117" s="1"/>
      <c r="E117" s="1"/>
      <c r="F117" s="1"/>
      <c r="G117" s="16"/>
      <c r="H117" s="15"/>
      <c r="I117" s="256"/>
      <c r="J117" s="256"/>
      <c r="K117" s="256"/>
      <c r="L117" s="256"/>
      <c r="M117" s="4"/>
      <c r="N117" s="43"/>
      <c r="O117" s="43"/>
      <c r="P117" s="43"/>
      <c r="Q117" s="43"/>
      <c r="R117" s="43"/>
      <c r="S117" s="43"/>
      <c r="T117" s="43"/>
      <c r="U117" s="1"/>
      <c r="V117" s="1"/>
      <c r="W117" s="1"/>
      <c r="X117" s="1"/>
      <c r="Y117" s="1"/>
      <c r="Z117" s="1"/>
      <c r="AA117" s="1"/>
      <c r="AB117" s="1"/>
      <c r="AC117" s="1"/>
      <c r="AD117" s="16"/>
      <c r="AE117" s="15"/>
      <c r="AF117" s="15"/>
    </row>
    <row r="118" spans="1:32" ht="16.5" customHeight="1">
      <c r="A118" s="131"/>
      <c r="B118" s="1"/>
      <c r="C118" s="1"/>
      <c r="D118" s="1"/>
      <c r="E118" s="1"/>
      <c r="F118" s="1"/>
      <c r="G118" s="16"/>
      <c r="H118" s="15"/>
      <c r="I118" s="256"/>
      <c r="J118" s="256"/>
      <c r="K118" s="256"/>
      <c r="L118" s="256"/>
      <c r="M118" s="4"/>
      <c r="N118" s="43"/>
      <c r="O118" s="43"/>
      <c r="P118" s="43"/>
      <c r="Q118" s="43"/>
      <c r="R118" s="43"/>
      <c r="S118" s="43"/>
      <c r="T118" s="43"/>
      <c r="U118" s="1"/>
      <c r="V118" s="1"/>
      <c r="W118" s="1"/>
      <c r="X118" s="1"/>
      <c r="Y118" s="1"/>
      <c r="Z118" s="1"/>
      <c r="AA118" s="1"/>
      <c r="AB118" s="1"/>
      <c r="AC118" s="1"/>
      <c r="AD118" s="16"/>
      <c r="AE118" s="15"/>
      <c r="AF118" s="15"/>
    </row>
    <row r="119" spans="1:32" ht="16.5" customHeight="1">
      <c r="A119" s="131"/>
      <c r="B119" s="1"/>
      <c r="C119" s="1"/>
      <c r="D119" s="1"/>
      <c r="E119" s="1"/>
      <c r="F119" s="1"/>
      <c r="G119" s="16"/>
      <c r="H119" s="15"/>
      <c r="I119" s="256"/>
      <c r="J119" s="256"/>
      <c r="K119" s="256"/>
      <c r="L119" s="256"/>
      <c r="M119" s="4"/>
      <c r="N119" s="43"/>
      <c r="O119" s="43"/>
      <c r="P119" s="43"/>
      <c r="Q119" s="43"/>
      <c r="R119" s="43"/>
      <c r="S119" s="43"/>
      <c r="T119" s="43"/>
      <c r="U119" s="1"/>
      <c r="V119" s="1"/>
      <c r="W119" s="1"/>
      <c r="X119" s="1"/>
      <c r="Y119" s="1"/>
      <c r="Z119" s="1"/>
      <c r="AA119" s="1"/>
      <c r="AB119" s="1"/>
      <c r="AC119" s="1"/>
      <c r="AD119" s="16"/>
      <c r="AE119" s="15"/>
      <c r="AF119" s="15"/>
    </row>
    <row r="120" spans="1:32" ht="16.5" customHeight="1">
      <c r="A120" s="131"/>
      <c r="B120" s="1"/>
      <c r="C120" s="1"/>
      <c r="D120" s="1"/>
      <c r="E120" s="1"/>
      <c r="F120" s="1"/>
      <c r="G120" s="16"/>
      <c r="H120" s="15"/>
      <c r="I120" s="256"/>
      <c r="J120" s="256"/>
      <c r="K120" s="256"/>
      <c r="L120" s="256"/>
      <c r="M120" s="4"/>
      <c r="N120" s="43"/>
      <c r="O120" s="43"/>
      <c r="P120" s="43"/>
      <c r="Q120" s="43"/>
      <c r="R120" s="43"/>
      <c r="S120" s="43"/>
      <c r="T120" s="43"/>
      <c r="U120" s="1"/>
      <c r="V120" s="1"/>
      <c r="W120" s="1"/>
      <c r="X120" s="1"/>
      <c r="Y120" s="1"/>
      <c r="Z120" s="1"/>
      <c r="AA120" s="1"/>
      <c r="AB120" s="1"/>
      <c r="AC120" s="1"/>
      <c r="AD120" s="16"/>
      <c r="AE120" s="15"/>
      <c r="AF120" s="15"/>
    </row>
    <row r="121" spans="1:32" ht="16.5" customHeight="1">
      <c r="A121" s="131"/>
      <c r="B121" s="1"/>
      <c r="C121" s="1"/>
      <c r="D121" s="1"/>
      <c r="E121" s="1"/>
      <c r="F121" s="1"/>
      <c r="G121" s="16"/>
      <c r="H121" s="15"/>
      <c r="I121" s="256"/>
      <c r="J121" s="256"/>
      <c r="K121" s="256"/>
      <c r="L121" s="256"/>
      <c r="M121" s="4"/>
      <c r="N121" s="43"/>
      <c r="O121" s="43"/>
      <c r="P121" s="43"/>
      <c r="Q121" s="43"/>
      <c r="R121" s="43"/>
      <c r="S121" s="43"/>
      <c r="T121" s="43"/>
      <c r="U121" s="1"/>
      <c r="V121" s="1"/>
      <c r="W121" s="1"/>
      <c r="X121" s="1"/>
      <c r="Y121" s="1"/>
      <c r="Z121" s="1"/>
      <c r="AA121" s="1"/>
      <c r="AB121" s="1"/>
      <c r="AC121" s="1"/>
      <c r="AD121" s="16"/>
      <c r="AE121" s="15"/>
      <c r="AF121" s="15"/>
    </row>
    <row r="122" spans="1:32" ht="16.5" customHeight="1">
      <c r="A122" s="131"/>
      <c r="B122" s="1"/>
      <c r="C122" s="1"/>
      <c r="D122" s="1"/>
      <c r="E122" s="1"/>
      <c r="F122" s="1"/>
      <c r="G122" s="16"/>
      <c r="H122" s="15"/>
      <c r="I122" s="256"/>
      <c r="J122" s="256"/>
      <c r="K122" s="256"/>
      <c r="L122" s="256"/>
      <c r="M122" s="4"/>
      <c r="N122" s="43"/>
      <c r="O122" s="43"/>
      <c r="P122" s="43"/>
      <c r="Q122" s="43"/>
      <c r="R122" s="43"/>
      <c r="S122" s="43"/>
      <c r="T122" s="43"/>
      <c r="U122" s="1"/>
      <c r="V122" s="1"/>
      <c r="W122" s="1"/>
      <c r="X122" s="1"/>
      <c r="Y122" s="1"/>
      <c r="Z122" s="1"/>
      <c r="AA122" s="1"/>
      <c r="AB122" s="1"/>
      <c r="AC122" s="1"/>
      <c r="AD122" s="16"/>
      <c r="AE122" s="15"/>
      <c r="AF122" s="15"/>
    </row>
    <row r="123" spans="1:32" ht="16.5" customHeight="1">
      <c r="A123" s="131"/>
      <c r="B123" s="1"/>
      <c r="C123" s="1"/>
      <c r="D123" s="1"/>
      <c r="E123" s="1"/>
      <c r="F123" s="1"/>
      <c r="G123" s="16"/>
      <c r="H123" s="15"/>
      <c r="I123" s="256"/>
      <c r="J123" s="256"/>
      <c r="K123" s="256"/>
      <c r="L123" s="256"/>
      <c r="M123" s="4"/>
      <c r="N123" s="43"/>
      <c r="O123" s="43"/>
      <c r="P123" s="43"/>
      <c r="Q123" s="43"/>
      <c r="R123" s="43"/>
      <c r="S123" s="43"/>
      <c r="T123" s="43"/>
      <c r="U123" s="1"/>
      <c r="V123" s="1"/>
      <c r="W123" s="1"/>
      <c r="X123" s="1"/>
      <c r="Y123" s="1"/>
      <c r="Z123" s="1"/>
      <c r="AA123" s="1"/>
      <c r="AB123" s="1"/>
      <c r="AC123" s="1"/>
      <c r="AD123" s="16"/>
      <c r="AE123" s="15"/>
      <c r="AF123" s="15"/>
    </row>
    <row r="124" spans="1:32" ht="16.5" customHeight="1">
      <c r="A124" s="131"/>
      <c r="B124" s="1"/>
      <c r="C124" s="1"/>
      <c r="D124" s="1"/>
      <c r="E124" s="1"/>
      <c r="F124" s="1"/>
      <c r="G124" s="16"/>
      <c r="H124" s="15"/>
      <c r="I124" s="256"/>
      <c r="J124" s="256"/>
      <c r="K124" s="256"/>
      <c r="L124" s="256"/>
      <c r="M124" s="4"/>
      <c r="N124" s="43"/>
      <c r="O124" s="43"/>
      <c r="P124" s="43"/>
      <c r="Q124" s="43"/>
      <c r="R124" s="43"/>
      <c r="S124" s="43"/>
      <c r="T124" s="43"/>
      <c r="U124" s="1"/>
      <c r="V124" s="1"/>
      <c r="W124" s="1"/>
      <c r="X124" s="1"/>
      <c r="Y124" s="1"/>
      <c r="Z124" s="1"/>
      <c r="AA124" s="1"/>
      <c r="AB124" s="1"/>
      <c r="AC124" s="1"/>
      <c r="AD124" s="16"/>
      <c r="AE124" s="15"/>
      <c r="AF124" s="15"/>
    </row>
    <row r="125" spans="1:32" ht="16.5" customHeight="1">
      <c r="A125" s="131"/>
      <c r="B125" s="1"/>
      <c r="C125" s="1"/>
      <c r="D125" s="1"/>
      <c r="E125" s="1"/>
      <c r="F125" s="1"/>
      <c r="G125" s="16"/>
      <c r="H125" s="15"/>
      <c r="I125" s="256"/>
      <c r="J125" s="256"/>
      <c r="K125" s="256"/>
      <c r="L125" s="256"/>
      <c r="M125" s="4"/>
      <c r="N125" s="43"/>
      <c r="O125" s="43"/>
      <c r="P125" s="43"/>
      <c r="Q125" s="43"/>
      <c r="R125" s="43"/>
      <c r="S125" s="43"/>
      <c r="T125" s="43"/>
      <c r="U125" s="1"/>
      <c r="V125" s="1"/>
      <c r="W125" s="1"/>
      <c r="X125" s="1"/>
      <c r="Y125" s="1"/>
      <c r="Z125" s="1"/>
      <c r="AA125" s="1"/>
      <c r="AB125" s="1"/>
      <c r="AC125" s="1"/>
      <c r="AD125" s="16"/>
      <c r="AE125" s="15"/>
      <c r="AF125" s="15"/>
    </row>
    <row r="126" spans="1:32" ht="16.5" customHeight="1">
      <c r="A126" s="131"/>
      <c r="B126" s="1"/>
      <c r="C126" s="1"/>
      <c r="D126" s="1"/>
      <c r="E126" s="1"/>
      <c r="F126" s="1"/>
      <c r="G126" s="16"/>
      <c r="H126" s="15"/>
      <c r="I126" s="256"/>
      <c r="J126" s="256"/>
      <c r="K126" s="256"/>
      <c r="L126" s="256"/>
      <c r="M126" s="4"/>
      <c r="N126" s="43"/>
      <c r="O126" s="43"/>
      <c r="P126" s="43"/>
      <c r="Q126" s="43"/>
      <c r="R126" s="43"/>
      <c r="S126" s="43"/>
      <c r="T126" s="43"/>
      <c r="U126" s="1"/>
      <c r="V126" s="1"/>
      <c r="W126" s="1"/>
      <c r="X126" s="1"/>
      <c r="Y126" s="1"/>
      <c r="Z126" s="1"/>
      <c r="AA126" s="1"/>
      <c r="AB126" s="1"/>
      <c r="AC126" s="1"/>
      <c r="AD126" s="16"/>
      <c r="AE126" s="15"/>
      <c r="AF126" s="15"/>
    </row>
    <row r="127" spans="1:32" ht="16.5" customHeight="1">
      <c r="A127" s="131"/>
      <c r="B127" s="1"/>
      <c r="C127" s="1"/>
      <c r="D127" s="1"/>
      <c r="E127" s="1"/>
      <c r="F127" s="1"/>
      <c r="G127" s="16"/>
      <c r="H127" s="15"/>
      <c r="I127" s="256"/>
      <c r="J127" s="256"/>
      <c r="K127" s="256"/>
      <c r="L127" s="256"/>
      <c r="M127" s="4"/>
      <c r="N127" s="43"/>
      <c r="O127" s="43"/>
      <c r="P127" s="43"/>
      <c r="Q127" s="43"/>
      <c r="R127" s="43"/>
      <c r="S127" s="43"/>
      <c r="T127" s="43"/>
      <c r="U127" s="1"/>
      <c r="V127" s="1"/>
      <c r="W127" s="1"/>
      <c r="X127" s="1"/>
      <c r="Y127" s="1"/>
      <c r="Z127" s="1"/>
      <c r="AA127" s="1"/>
      <c r="AB127" s="1"/>
      <c r="AC127" s="1"/>
      <c r="AD127" s="16"/>
      <c r="AE127" s="15"/>
      <c r="AF127" s="15"/>
    </row>
    <row r="128" spans="1:32" ht="16.5" customHeight="1">
      <c r="A128" s="131"/>
      <c r="B128" s="1"/>
      <c r="C128" s="1"/>
      <c r="D128" s="1"/>
      <c r="E128" s="1"/>
      <c r="F128" s="1"/>
      <c r="G128" s="16"/>
      <c r="H128" s="15"/>
      <c r="I128" s="256"/>
      <c r="J128" s="256"/>
      <c r="K128" s="256"/>
      <c r="L128" s="256"/>
      <c r="M128" s="4"/>
      <c r="N128" s="43"/>
      <c r="O128" s="43"/>
      <c r="P128" s="43"/>
      <c r="Q128" s="43"/>
      <c r="R128" s="43"/>
      <c r="S128" s="43"/>
      <c r="T128" s="43"/>
      <c r="U128" s="1"/>
      <c r="V128" s="1"/>
      <c r="W128" s="1"/>
      <c r="X128" s="1"/>
      <c r="Y128" s="1"/>
      <c r="Z128" s="1"/>
      <c r="AA128" s="1"/>
      <c r="AB128" s="1"/>
      <c r="AC128" s="1"/>
      <c r="AD128" s="16"/>
      <c r="AE128" s="15"/>
      <c r="AF128" s="15"/>
    </row>
    <row r="129" spans="1:32" ht="16.5" customHeight="1">
      <c r="A129" s="131"/>
      <c r="B129" s="1"/>
      <c r="C129" s="1"/>
      <c r="D129" s="1"/>
      <c r="E129" s="1"/>
      <c r="F129" s="1"/>
      <c r="G129" s="16"/>
      <c r="H129" s="15"/>
      <c r="I129" s="256"/>
      <c r="J129" s="256"/>
      <c r="K129" s="256"/>
      <c r="L129" s="256"/>
      <c r="M129" s="4"/>
      <c r="N129" s="43"/>
      <c r="O129" s="43"/>
      <c r="P129" s="43"/>
      <c r="Q129" s="43"/>
      <c r="R129" s="43"/>
      <c r="S129" s="43"/>
      <c r="T129" s="43"/>
      <c r="U129" s="1"/>
      <c r="V129" s="1"/>
      <c r="W129" s="1"/>
      <c r="X129" s="1"/>
      <c r="Y129" s="1"/>
      <c r="Z129" s="1"/>
      <c r="AA129" s="1"/>
      <c r="AB129" s="1"/>
      <c r="AC129" s="1"/>
      <c r="AD129" s="16"/>
      <c r="AE129" s="15"/>
      <c r="AF129" s="15"/>
    </row>
    <row r="130" spans="1:32" ht="16.5" customHeight="1">
      <c r="A130" s="131"/>
      <c r="B130" s="1"/>
      <c r="C130" s="1"/>
      <c r="D130" s="1"/>
      <c r="E130" s="1"/>
      <c r="F130" s="1"/>
      <c r="G130" s="16"/>
      <c r="H130" s="15"/>
      <c r="I130" s="256"/>
      <c r="J130" s="256"/>
      <c r="K130" s="256"/>
      <c r="L130" s="256"/>
      <c r="M130" s="4"/>
      <c r="N130" s="43"/>
      <c r="O130" s="43"/>
      <c r="P130" s="43"/>
      <c r="Q130" s="43"/>
      <c r="R130" s="43"/>
      <c r="S130" s="43"/>
      <c r="T130" s="43"/>
      <c r="U130" s="1"/>
      <c r="V130" s="1"/>
      <c r="W130" s="1"/>
      <c r="X130" s="1"/>
      <c r="Y130" s="1"/>
      <c r="Z130" s="1"/>
      <c r="AA130" s="1"/>
      <c r="AB130" s="1"/>
      <c r="AC130" s="1"/>
      <c r="AD130" s="16"/>
      <c r="AE130" s="15"/>
      <c r="AF130" s="15"/>
    </row>
    <row r="131" spans="1:32" ht="16.5" customHeight="1">
      <c r="A131" s="131"/>
      <c r="B131" s="1"/>
      <c r="C131" s="1"/>
      <c r="D131" s="1"/>
      <c r="E131" s="1"/>
      <c r="F131" s="1"/>
      <c r="G131" s="16"/>
      <c r="H131" s="15"/>
      <c r="I131" s="256"/>
      <c r="J131" s="256"/>
      <c r="K131" s="256"/>
      <c r="L131" s="256"/>
      <c r="M131" s="4"/>
      <c r="N131" s="43"/>
      <c r="O131" s="43"/>
      <c r="P131" s="43"/>
      <c r="Q131" s="43"/>
      <c r="R131" s="43"/>
      <c r="S131" s="43"/>
      <c r="T131" s="43"/>
      <c r="U131" s="1"/>
      <c r="V131" s="1"/>
      <c r="W131" s="1"/>
      <c r="X131" s="1"/>
      <c r="Y131" s="1"/>
      <c r="Z131" s="1"/>
      <c r="AA131" s="1"/>
      <c r="AB131" s="1"/>
      <c r="AC131" s="1"/>
      <c r="AD131" s="16"/>
      <c r="AE131" s="15"/>
      <c r="AF131" s="15"/>
    </row>
    <row r="132" spans="1:32" ht="16.5" customHeight="1">
      <c r="A132" s="131"/>
      <c r="B132" s="1"/>
      <c r="C132" s="1"/>
      <c r="D132" s="1"/>
      <c r="E132" s="1"/>
      <c r="F132" s="1"/>
      <c r="G132" s="16"/>
      <c r="H132" s="15"/>
      <c r="I132" s="256"/>
      <c r="J132" s="256"/>
      <c r="K132" s="256"/>
      <c r="L132" s="256"/>
      <c r="M132" s="4"/>
      <c r="N132" s="43"/>
      <c r="O132" s="43"/>
      <c r="P132" s="43"/>
      <c r="Q132" s="43"/>
      <c r="R132" s="43"/>
      <c r="S132" s="43"/>
      <c r="T132" s="43"/>
      <c r="U132" s="1"/>
      <c r="V132" s="1"/>
      <c r="W132" s="1"/>
      <c r="X132" s="1"/>
      <c r="Y132" s="1"/>
      <c r="Z132" s="1"/>
      <c r="AA132" s="1"/>
      <c r="AB132" s="1"/>
      <c r="AC132" s="1"/>
      <c r="AD132" s="16"/>
      <c r="AE132" s="15"/>
      <c r="AF132" s="15"/>
    </row>
    <row r="133" spans="1:32" ht="16.5" customHeight="1">
      <c r="A133" s="131"/>
      <c r="B133" s="1"/>
      <c r="C133" s="1"/>
      <c r="D133" s="1"/>
      <c r="E133" s="1"/>
      <c r="F133" s="1"/>
      <c r="G133" s="16"/>
      <c r="H133" s="15"/>
      <c r="I133" s="256"/>
      <c r="J133" s="256"/>
      <c r="K133" s="256"/>
      <c r="L133" s="256"/>
      <c r="M133" s="4"/>
      <c r="N133" s="43"/>
      <c r="O133" s="43"/>
      <c r="P133" s="43"/>
      <c r="Q133" s="43"/>
      <c r="R133" s="43"/>
      <c r="S133" s="43"/>
      <c r="T133" s="43"/>
      <c r="U133" s="1"/>
      <c r="V133" s="1"/>
      <c r="W133" s="1"/>
      <c r="X133" s="1"/>
      <c r="Y133" s="1"/>
      <c r="Z133" s="1"/>
      <c r="AA133" s="1"/>
      <c r="AB133" s="1"/>
      <c r="AC133" s="1"/>
      <c r="AD133" s="16"/>
      <c r="AE133" s="15"/>
      <c r="AF133" s="15"/>
    </row>
    <row r="134" spans="1:32" ht="16.5" customHeight="1">
      <c r="A134" s="131"/>
      <c r="B134" s="1"/>
      <c r="C134" s="1"/>
      <c r="D134" s="1"/>
      <c r="E134" s="1"/>
      <c r="F134" s="1"/>
      <c r="G134" s="16"/>
      <c r="H134" s="15"/>
      <c r="I134" s="256"/>
      <c r="J134" s="256"/>
      <c r="K134" s="256"/>
      <c r="L134" s="256"/>
      <c r="M134" s="4"/>
      <c r="N134" s="43"/>
      <c r="O134" s="43"/>
      <c r="P134" s="43"/>
      <c r="Q134" s="43"/>
      <c r="R134" s="43"/>
      <c r="S134" s="43"/>
      <c r="T134" s="43"/>
      <c r="U134" s="1"/>
      <c r="V134" s="1"/>
      <c r="W134" s="1"/>
      <c r="X134" s="1"/>
      <c r="Y134" s="1"/>
      <c r="Z134" s="1"/>
      <c r="AA134" s="1"/>
      <c r="AB134" s="1"/>
      <c r="AC134" s="1"/>
      <c r="AD134" s="16"/>
      <c r="AE134" s="15"/>
      <c r="AF134" s="15"/>
    </row>
    <row r="135" spans="1:32" ht="16.5" customHeight="1">
      <c r="A135" s="131"/>
      <c r="B135" s="1"/>
      <c r="C135" s="1"/>
      <c r="D135" s="1"/>
      <c r="E135" s="1"/>
      <c r="F135" s="1"/>
      <c r="G135" s="16"/>
      <c r="H135" s="15"/>
      <c r="I135" s="256"/>
      <c r="J135" s="256"/>
      <c r="K135" s="256"/>
      <c r="L135" s="256"/>
      <c r="M135" s="4"/>
      <c r="N135" s="43"/>
      <c r="O135" s="43"/>
      <c r="P135" s="43"/>
      <c r="Q135" s="43"/>
      <c r="R135" s="43"/>
      <c r="S135" s="43"/>
      <c r="T135" s="43"/>
      <c r="U135" s="1"/>
      <c r="V135" s="1"/>
      <c r="W135" s="1"/>
      <c r="X135" s="1"/>
      <c r="Y135" s="1"/>
      <c r="Z135" s="1"/>
      <c r="AA135" s="1"/>
      <c r="AB135" s="1"/>
      <c r="AC135" s="1"/>
      <c r="AD135" s="16"/>
      <c r="AE135" s="15"/>
      <c r="AF135" s="15"/>
    </row>
    <row r="136" spans="1:32" ht="16.5" customHeight="1">
      <c r="A136" s="131"/>
      <c r="B136" s="1"/>
      <c r="C136" s="1"/>
      <c r="D136" s="1"/>
      <c r="E136" s="1"/>
      <c r="F136" s="1"/>
      <c r="G136" s="16"/>
      <c r="H136" s="15"/>
      <c r="I136" s="256"/>
      <c r="J136" s="256"/>
      <c r="K136" s="256"/>
      <c r="L136" s="256"/>
      <c r="M136" s="4"/>
      <c r="N136" s="43"/>
      <c r="O136" s="43"/>
      <c r="P136" s="43"/>
      <c r="Q136" s="43"/>
      <c r="R136" s="43"/>
      <c r="S136" s="43"/>
      <c r="T136" s="43"/>
      <c r="U136" s="1"/>
      <c r="V136" s="1"/>
      <c r="W136" s="1"/>
      <c r="X136" s="1"/>
      <c r="Y136" s="1"/>
      <c r="Z136" s="1"/>
      <c r="AA136" s="1"/>
      <c r="AB136" s="1"/>
      <c r="AC136" s="1"/>
      <c r="AD136" s="16"/>
      <c r="AE136" s="15"/>
      <c r="AF136" s="15"/>
    </row>
    <row r="137" spans="1:32" ht="16.5" customHeight="1">
      <c r="A137" s="131"/>
      <c r="B137" s="1"/>
      <c r="C137" s="1"/>
      <c r="D137" s="1"/>
      <c r="E137" s="1"/>
      <c r="F137" s="1"/>
      <c r="G137" s="16"/>
      <c r="H137" s="15"/>
      <c r="I137" s="256"/>
      <c r="J137" s="256"/>
      <c r="K137" s="256"/>
      <c r="L137" s="256"/>
      <c r="M137" s="4"/>
      <c r="N137" s="43"/>
      <c r="O137" s="43"/>
      <c r="P137" s="43"/>
      <c r="Q137" s="43"/>
      <c r="R137" s="43"/>
      <c r="S137" s="43"/>
      <c r="T137" s="43"/>
      <c r="U137" s="1"/>
      <c r="V137" s="1"/>
      <c r="W137" s="1"/>
      <c r="X137" s="1"/>
      <c r="Y137" s="1"/>
      <c r="Z137" s="1"/>
      <c r="AA137" s="1"/>
      <c r="AB137" s="1"/>
      <c r="AC137" s="1"/>
      <c r="AD137" s="16"/>
      <c r="AE137" s="15"/>
      <c r="AF137" s="15"/>
    </row>
    <row r="138" spans="1:32" ht="16.5" customHeight="1">
      <c r="A138" s="131"/>
      <c r="B138" s="1"/>
      <c r="C138" s="1"/>
      <c r="D138" s="1"/>
      <c r="E138" s="1"/>
      <c r="F138" s="1"/>
      <c r="G138" s="16"/>
      <c r="H138" s="15"/>
      <c r="I138" s="256"/>
      <c r="J138" s="256"/>
      <c r="K138" s="256"/>
      <c r="L138" s="256"/>
      <c r="M138" s="4"/>
      <c r="N138" s="43"/>
      <c r="O138" s="43"/>
      <c r="P138" s="43"/>
      <c r="Q138" s="43"/>
      <c r="R138" s="43"/>
      <c r="S138" s="43"/>
      <c r="T138" s="43"/>
      <c r="U138" s="1"/>
      <c r="V138" s="1"/>
      <c r="W138" s="1"/>
      <c r="X138" s="1"/>
      <c r="Y138" s="1"/>
      <c r="Z138" s="1"/>
      <c r="AA138" s="1"/>
      <c r="AB138" s="1"/>
      <c r="AC138" s="1"/>
      <c r="AD138" s="16"/>
      <c r="AE138" s="15"/>
      <c r="AF138" s="15"/>
    </row>
    <row r="139" spans="1:32" ht="16.5" customHeight="1">
      <c r="A139" s="131"/>
      <c r="B139" s="1"/>
      <c r="C139" s="1"/>
      <c r="D139" s="1"/>
      <c r="E139" s="1"/>
      <c r="F139" s="1"/>
      <c r="G139" s="16"/>
      <c r="H139" s="15"/>
      <c r="I139" s="256"/>
      <c r="J139" s="256"/>
      <c r="K139" s="256"/>
      <c r="L139" s="256"/>
      <c r="M139" s="4"/>
      <c r="N139" s="43"/>
      <c r="O139" s="43"/>
      <c r="P139" s="43"/>
      <c r="Q139" s="43"/>
      <c r="R139" s="43"/>
      <c r="S139" s="43"/>
      <c r="T139" s="43"/>
      <c r="U139" s="1"/>
      <c r="V139" s="1"/>
      <c r="W139" s="1"/>
      <c r="X139" s="1"/>
      <c r="Y139" s="1"/>
      <c r="Z139" s="1"/>
      <c r="AA139" s="1"/>
      <c r="AB139" s="1"/>
      <c r="AC139" s="1"/>
      <c r="AD139" s="16"/>
      <c r="AE139" s="15"/>
      <c r="AF139" s="15"/>
    </row>
    <row r="140" spans="1:32" ht="16.5" customHeight="1">
      <c r="A140" s="131"/>
      <c r="B140" s="1"/>
      <c r="C140" s="1"/>
      <c r="D140" s="1"/>
      <c r="E140" s="1"/>
      <c r="F140" s="1"/>
      <c r="G140" s="16"/>
      <c r="H140" s="15"/>
      <c r="I140" s="256"/>
      <c r="J140" s="256"/>
      <c r="K140" s="256"/>
      <c r="L140" s="256"/>
      <c r="M140" s="4"/>
      <c r="N140" s="43"/>
      <c r="O140" s="43"/>
      <c r="P140" s="43"/>
      <c r="Q140" s="43"/>
      <c r="R140" s="43"/>
      <c r="S140" s="43"/>
      <c r="T140" s="43"/>
      <c r="U140" s="1"/>
      <c r="V140" s="1"/>
      <c r="W140" s="1"/>
      <c r="X140" s="1"/>
      <c r="Y140" s="1"/>
      <c r="Z140" s="1"/>
      <c r="AA140" s="1"/>
      <c r="AB140" s="1"/>
      <c r="AC140" s="1"/>
      <c r="AD140" s="16"/>
      <c r="AE140" s="15"/>
      <c r="AF140" s="15"/>
    </row>
    <row r="141" spans="1:32" ht="16.5" customHeight="1">
      <c r="A141" s="131"/>
      <c r="B141" s="1"/>
      <c r="C141" s="1"/>
      <c r="D141" s="1"/>
      <c r="E141" s="1"/>
      <c r="F141" s="1"/>
      <c r="G141" s="16"/>
      <c r="H141" s="15"/>
      <c r="I141" s="256"/>
      <c r="J141" s="256"/>
      <c r="K141" s="256"/>
      <c r="L141" s="256"/>
      <c r="M141" s="4"/>
      <c r="N141" s="43"/>
      <c r="O141" s="43"/>
      <c r="P141" s="43"/>
      <c r="Q141" s="43"/>
      <c r="R141" s="43"/>
      <c r="S141" s="43"/>
      <c r="T141" s="43"/>
      <c r="U141" s="1"/>
      <c r="V141" s="1"/>
      <c r="W141" s="1"/>
      <c r="X141" s="1"/>
      <c r="Y141" s="1"/>
      <c r="Z141" s="1"/>
      <c r="AA141" s="1"/>
      <c r="AB141" s="1"/>
      <c r="AC141" s="1"/>
      <c r="AD141" s="16"/>
      <c r="AE141" s="15"/>
      <c r="AF141" s="15"/>
    </row>
    <row r="142" spans="1:32" ht="16.5" customHeight="1">
      <c r="A142" s="131"/>
      <c r="B142" s="1"/>
      <c r="C142" s="1"/>
      <c r="D142" s="1"/>
      <c r="E142" s="1"/>
      <c r="F142" s="1"/>
      <c r="G142" s="16"/>
      <c r="H142" s="15"/>
      <c r="I142" s="256"/>
      <c r="J142" s="256"/>
      <c r="K142" s="256"/>
      <c r="L142" s="256"/>
      <c r="M142" s="4"/>
      <c r="N142" s="43"/>
      <c r="O142" s="43"/>
      <c r="P142" s="43"/>
      <c r="Q142" s="43"/>
      <c r="R142" s="43"/>
      <c r="S142" s="43"/>
      <c r="T142" s="43"/>
      <c r="U142" s="1"/>
      <c r="V142" s="1"/>
      <c r="W142" s="1"/>
      <c r="X142" s="1"/>
      <c r="Y142" s="1"/>
      <c r="Z142" s="1"/>
      <c r="AA142" s="1"/>
      <c r="AB142" s="1"/>
      <c r="AC142" s="1"/>
      <c r="AD142" s="16"/>
      <c r="AE142" s="15"/>
      <c r="AF142" s="15"/>
    </row>
    <row r="143" spans="1:32" ht="16.5" customHeight="1">
      <c r="A143" s="131"/>
      <c r="B143" s="1"/>
      <c r="C143" s="1"/>
      <c r="D143" s="1"/>
      <c r="E143" s="1"/>
      <c r="F143" s="1"/>
      <c r="G143" s="16"/>
      <c r="H143" s="15"/>
      <c r="I143" s="256"/>
      <c r="J143" s="256"/>
      <c r="K143" s="256"/>
      <c r="L143" s="256"/>
      <c r="M143" s="4"/>
      <c r="N143" s="43"/>
      <c r="O143" s="43"/>
      <c r="P143" s="43"/>
      <c r="Q143" s="43"/>
      <c r="R143" s="43"/>
      <c r="S143" s="43"/>
      <c r="T143" s="43"/>
      <c r="U143" s="1"/>
      <c r="V143" s="1"/>
      <c r="W143" s="1"/>
      <c r="X143" s="1"/>
      <c r="Y143" s="1"/>
      <c r="Z143" s="1"/>
      <c r="AA143" s="1"/>
      <c r="AB143" s="1"/>
      <c r="AC143" s="1"/>
      <c r="AD143" s="16"/>
      <c r="AE143" s="15"/>
      <c r="AF143" s="15"/>
    </row>
    <row r="144" spans="1:32" ht="16.5" customHeight="1">
      <c r="A144" s="131"/>
      <c r="B144" s="1"/>
      <c r="C144" s="1"/>
      <c r="D144" s="1"/>
      <c r="E144" s="1"/>
      <c r="F144" s="1"/>
      <c r="G144" s="16"/>
      <c r="H144" s="15"/>
      <c r="I144" s="256"/>
      <c r="J144" s="256"/>
      <c r="K144" s="256"/>
      <c r="L144" s="256"/>
      <c r="M144" s="4"/>
      <c r="N144" s="43"/>
      <c r="O144" s="43"/>
      <c r="P144" s="43"/>
      <c r="Q144" s="43"/>
      <c r="R144" s="43"/>
      <c r="S144" s="43"/>
      <c r="T144" s="43"/>
      <c r="U144" s="1"/>
      <c r="V144" s="1"/>
      <c r="W144" s="1"/>
      <c r="X144" s="1"/>
      <c r="Y144" s="1"/>
      <c r="Z144" s="1"/>
      <c r="AA144" s="1"/>
      <c r="AB144" s="1"/>
      <c r="AC144" s="1"/>
      <c r="AD144" s="16"/>
      <c r="AE144" s="15"/>
      <c r="AF144" s="15"/>
    </row>
    <row r="145" spans="1:32" ht="16.5" customHeight="1">
      <c r="A145" s="131"/>
      <c r="B145" s="1"/>
      <c r="C145" s="1"/>
      <c r="D145" s="1"/>
      <c r="E145" s="1"/>
      <c r="F145" s="1"/>
      <c r="G145" s="16"/>
      <c r="H145" s="15"/>
      <c r="I145" s="256"/>
      <c r="J145" s="256"/>
      <c r="K145" s="256"/>
      <c r="L145" s="256"/>
      <c r="M145" s="4"/>
      <c r="N145" s="43"/>
      <c r="O145" s="43"/>
      <c r="P145" s="43"/>
      <c r="Q145" s="43"/>
      <c r="R145" s="43"/>
      <c r="S145" s="43"/>
      <c r="T145" s="43"/>
      <c r="U145" s="1"/>
      <c r="V145" s="1"/>
      <c r="W145" s="1"/>
      <c r="X145" s="1"/>
      <c r="Y145" s="1"/>
      <c r="Z145" s="1"/>
      <c r="AA145" s="1"/>
      <c r="AB145" s="1"/>
      <c r="AC145" s="1"/>
      <c r="AD145" s="16"/>
      <c r="AE145" s="15"/>
      <c r="AF145" s="15"/>
    </row>
    <row r="146" spans="1:32" ht="16.5" customHeight="1">
      <c r="A146" s="131"/>
      <c r="B146" s="1"/>
      <c r="C146" s="1"/>
      <c r="D146" s="1"/>
      <c r="E146" s="1"/>
      <c r="F146" s="1"/>
      <c r="G146" s="16"/>
      <c r="H146" s="15"/>
      <c r="I146" s="256"/>
      <c r="J146" s="256"/>
      <c r="K146" s="256"/>
      <c r="L146" s="256"/>
      <c r="M146" s="4"/>
      <c r="N146" s="43"/>
      <c r="O146" s="43"/>
      <c r="P146" s="43"/>
      <c r="Q146" s="43"/>
      <c r="R146" s="43"/>
      <c r="S146" s="43"/>
      <c r="T146" s="43"/>
      <c r="U146" s="1"/>
      <c r="V146" s="1"/>
      <c r="W146" s="1"/>
      <c r="X146" s="1"/>
      <c r="Y146" s="1"/>
      <c r="Z146" s="1"/>
      <c r="AA146" s="1"/>
      <c r="AB146" s="1"/>
      <c r="AC146" s="1"/>
      <c r="AD146" s="16"/>
      <c r="AE146" s="15"/>
      <c r="AF146" s="15"/>
    </row>
    <row r="147" spans="1:32" ht="16.5" customHeight="1">
      <c r="A147" s="131"/>
      <c r="B147" s="1"/>
      <c r="C147" s="1"/>
      <c r="D147" s="1"/>
      <c r="E147" s="1"/>
      <c r="F147" s="1"/>
      <c r="G147" s="16"/>
      <c r="H147" s="15"/>
      <c r="I147" s="256"/>
      <c r="J147" s="256"/>
      <c r="K147" s="256"/>
      <c r="L147" s="256"/>
      <c r="M147" s="4"/>
      <c r="N147" s="43"/>
      <c r="O147" s="43"/>
      <c r="P147" s="43"/>
      <c r="Q147" s="43"/>
      <c r="R147" s="43"/>
      <c r="S147" s="43"/>
      <c r="T147" s="43"/>
      <c r="U147" s="1"/>
      <c r="V147" s="1"/>
      <c r="W147" s="1"/>
      <c r="X147" s="1"/>
      <c r="Y147" s="1"/>
      <c r="Z147" s="1"/>
      <c r="AA147" s="1"/>
      <c r="AB147" s="1"/>
      <c r="AC147" s="1"/>
      <c r="AD147" s="16"/>
      <c r="AE147" s="15"/>
      <c r="AF147" s="15"/>
    </row>
    <row r="148" spans="1:32" ht="16.5" customHeight="1">
      <c r="A148" s="131"/>
      <c r="B148" s="1"/>
      <c r="C148" s="1"/>
      <c r="D148" s="1"/>
      <c r="E148" s="1"/>
      <c r="F148" s="1"/>
      <c r="G148" s="16"/>
      <c r="H148" s="15"/>
      <c r="I148" s="256"/>
      <c r="J148" s="256"/>
      <c r="K148" s="256"/>
      <c r="L148" s="256"/>
      <c r="M148" s="4"/>
      <c r="N148" s="43"/>
      <c r="O148" s="43"/>
      <c r="P148" s="43"/>
      <c r="Q148" s="43"/>
      <c r="R148" s="43"/>
      <c r="S148" s="43"/>
      <c r="T148" s="43"/>
      <c r="U148" s="1"/>
      <c r="V148" s="1"/>
      <c r="W148" s="1"/>
      <c r="X148" s="1"/>
      <c r="Y148" s="1"/>
      <c r="Z148" s="1"/>
      <c r="AA148" s="1"/>
      <c r="AB148" s="1"/>
      <c r="AC148" s="1"/>
      <c r="AD148" s="16"/>
      <c r="AE148" s="15"/>
      <c r="AF148" s="15"/>
    </row>
    <row r="149" spans="1:32" ht="16.5" customHeight="1">
      <c r="A149" s="131"/>
      <c r="B149" s="1"/>
      <c r="C149" s="1"/>
      <c r="D149" s="1"/>
      <c r="E149" s="1"/>
      <c r="F149" s="1"/>
      <c r="G149" s="16"/>
      <c r="H149" s="15"/>
      <c r="I149" s="256"/>
      <c r="J149" s="256"/>
      <c r="K149" s="256"/>
      <c r="L149" s="256"/>
      <c r="M149" s="4"/>
      <c r="N149" s="43"/>
      <c r="O149" s="43"/>
      <c r="P149" s="43"/>
      <c r="Q149" s="43"/>
      <c r="R149" s="43"/>
      <c r="S149" s="43"/>
      <c r="T149" s="43"/>
      <c r="U149" s="1"/>
      <c r="V149" s="1"/>
      <c r="W149" s="1"/>
      <c r="X149" s="1"/>
      <c r="Y149" s="1"/>
      <c r="Z149" s="1"/>
      <c r="AA149" s="1"/>
      <c r="AB149" s="1"/>
      <c r="AC149" s="1"/>
      <c r="AD149" s="16"/>
      <c r="AE149" s="15"/>
      <c r="AF149" s="15"/>
    </row>
    <row r="150" spans="1:32" ht="16.5" customHeight="1">
      <c r="A150" s="131"/>
      <c r="B150" s="1"/>
      <c r="C150" s="1"/>
      <c r="D150" s="1"/>
      <c r="E150" s="1"/>
      <c r="F150" s="1"/>
      <c r="G150" s="16"/>
      <c r="H150" s="15"/>
      <c r="I150" s="256"/>
      <c r="J150" s="256"/>
      <c r="K150" s="256"/>
      <c r="L150" s="256"/>
      <c r="M150" s="4"/>
      <c r="N150" s="43"/>
      <c r="O150" s="43"/>
      <c r="P150" s="43"/>
      <c r="Q150" s="43"/>
      <c r="R150" s="43"/>
      <c r="S150" s="43"/>
      <c r="T150" s="43"/>
      <c r="U150" s="1"/>
      <c r="V150" s="1"/>
      <c r="W150" s="1"/>
      <c r="X150" s="1"/>
      <c r="Y150" s="1"/>
      <c r="Z150" s="1"/>
      <c r="AA150" s="1"/>
      <c r="AB150" s="1"/>
      <c r="AC150" s="1"/>
      <c r="AD150" s="16"/>
      <c r="AE150" s="15"/>
      <c r="AF150" s="15"/>
    </row>
    <row r="151" spans="1:32" ht="16.5" customHeight="1">
      <c r="A151" s="131"/>
      <c r="B151" s="1"/>
      <c r="C151" s="1"/>
      <c r="D151" s="1"/>
      <c r="E151" s="1"/>
      <c r="F151" s="1"/>
      <c r="G151" s="16"/>
      <c r="H151" s="15"/>
      <c r="I151" s="256"/>
      <c r="J151" s="256"/>
      <c r="K151" s="256"/>
      <c r="L151" s="256"/>
      <c r="M151" s="4"/>
      <c r="N151" s="43"/>
      <c r="O151" s="43"/>
      <c r="P151" s="43"/>
      <c r="Q151" s="43"/>
      <c r="R151" s="43"/>
      <c r="S151" s="43"/>
      <c r="T151" s="43"/>
      <c r="U151" s="1"/>
      <c r="V151" s="1"/>
      <c r="W151" s="1"/>
      <c r="X151" s="1"/>
      <c r="Y151" s="1"/>
      <c r="Z151" s="1"/>
      <c r="AA151" s="1"/>
      <c r="AB151" s="1"/>
      <c r="AC151" s="1"/>
      <c r="AD151" s="16"/>
      <c r="AE151" s="15"/>
      <c r="AF151" s="15"/>
    </row>
    <row r="152" spans="1:32" ht="16.5" customHeight="1">
      <c r="A152" s="131"/>
      <c r="B152" s="1"/>
      <c r="C152" s="1"/>
      <c r="D152" s="1"/>
      <c r="E152" s="1"/>
      <c r="F152" s="1"/>
      <c r="G152" s="16"/>
      <c r="H152" s="15"/>
      <c r="I152" s="256"/>
      <c r="J152" s="256"/>
      <c r="K152" s="256"/>
      <c r="L152" s="256"/>
      <c r="M152" s="4"/>
      <c r="N152" s="43"/>
      <c r="O152" s="43"/>
      <c r="P152" s="43"/>
      <c r="Q152" s="43"/>
      <c r="R152" s="43"/>
      <c r="S152" s="43"/>
      <c r="T152" s="43"/>
      <c r="U152" s="1"/>
      <c r="V152" s="1"/>
      <c r="W152" s="1"/>
      <c r="X152" s="1"/>
      <c r="Y152" s="1"/>
      <c r="Z152" s="1"/>
      <c r="AA152" s="1"/>
      <c r="AB152" s="1"/>
      <c r="AC152" s="1"/>
      <c r="AD152" s="16"/>
      <c r="AE152" s="15"/>
      <c r="AF152" s="15"/>
    </row>
    <row r="153" spans="1:32" ht="16.5" customHeight="1">
      <c r="A153" s="131"/>
      <c r="B153" s="1"/>
      <c r="C153" s="1"/>
      <c r="D153" s="1"/>
      <c r="E153" s="1"/>
      <c r="F153" s="1"/>
      <c r="G153" s="16"/>
      <c r="H153" s="15"/>
      <c r="I153" s="256"/>
      <c r="J153" s="256"/>
      <c r="K153" s="256"/>
      <c r="L153" s="256"/>
      <c r="M153" s="4"/>
      <c r="N153" s="43"/>
      <c r="O153" s="43"/>
      <c r="P153" s="43"/>
      <c r="Q153" s="43"/>
      <c r="R153" s="43"/>
      <c r="S153" s="43"/>
      <c r="T153" s="43"/>
      <c r="U153" s="1"/>
      <c r="V153" s="1"/>
      <c r="W153" s="1"/>
      <c r="X153" s="1"/>
      <c r="Y153" s="1"/>
      <c r="Z153" s="1"/>
      <c r="AA153" s="1"/>
      <c r="AB153" s="1"/>
      <c r="AC153" s="1"/>
      <c r="AD153" s="16"/>
      <c r="AE153" s="15"/>
      <c r="AF153" s="15"/>
    </row>
    <row r="154" spans="1:32" ht="16.5" customHeight="1">
      <c r="A154" s="131"/>
      <c r="B154" s="1"/>
      <c r="C154" s="1"/>
      <c r="D154" s="1"/>
      <c r="E154" s="1"/>
      <c r="F154" s="1"/>
      <c r="G154" s="16"/>
      <c r="H154" s="15"/>
      <c r="I154" s="256"/>
      <c r="J154" s="256"/>
      <c r="K154" s="256"/>
      <c r="L154" s="256"/>
      <c r="M154" s="4"/>
      <c r="N154" s="43"/>
      <c r="O154" s="43"/>
      <c r="P154" s="43"/>
      <c r="Q154" s="43"/>
      <c r="R154" s="43"/>
      <c r="S154" s="43"/>
      <c r="T154" s="43"/>
      <c r="U154" s="1"/>
      <c r="V154" s="1"/>
      <c r="W154" s="1"/>
      <c r="X154" s="1"/>
      <c r="Y154" s="1"/>
      <c r="Z154" s="1"/>
      <c r="AA154" s="1"/>
      <c r="AB154" s="1"/>
      <c r="AC154" s="1"/>
      <c r="AD154" s="16"/>
      <c r="AE154" s="15"/>
      <c r="AF154" s="15"/>
    </row>
    <row r="155" spans="1:32" ht="16.5" customHeight="1">
      <c r="A155" s="131"/>
      <c r="B155" s="1"/>
      <c r="C155" s="1"/>
      <c r="D155" s="1"/>
      <c r="E155" s="1"/>
      <c r="F155" s="1"/>
      <c r="G155" s="16"/>
      <c r="H155" s="15"/>
      <c r="I155" s="256"/>
      <c r="J155" s="256"/>
      <c r="K155" s="256"/>
      <c r="L155" s="256"/>
      <c r="M155" s="4"/>
      <c r="N155" s="43"/>
      <c r="O155" s="43"/>
      <c r="P155" s="43"/>
      <c r="Q155" s="43"/>
      <c r="R155" s="43"/>
      <c r="S155" s="43"/>
      <c r="T155" s="43"/>
      <c r="U155" s="1"/>
      <c r="V155" s="1"/>
      <c r="W155" s="1"/>
      <c r="X155" s="1"/>
      <c r="Y155" s="1"/>
      <c r="Z155" s="1"/>
      <c r="AA155" s="1"/>
      <c r="AB155" s="1"/>
      <c r="AC155" s="1"/>
      <c r="AD155" s="16"/>
      <c r="AE155" s="15"/>
      <c r="AF155" s="15"/>
    </row>
    <row r="156" spans="1:32" ht="16.5" customHeight="1">
      <c r="A156" s="131"/>
      <c r="B156" s="1"/>
      <c r="C156" s="1"/>
      <c r="D156" s="1"/>
      <c r="E156" s="1"/>
      <c r="F156" s="1"/>
      <c r="G156" s="16"/>
      <c r="H156" s="15"/>
      <c r="I156" s="256"/>
      <c r="J156" s="256"/>
      <c r="K156" s="256"/>
      <c r="L156" s="256"/>
      <c r="M156" s="4"/>
      <c r="N156" s="43"/>
      <c r="O156" s="43"/>
      <c r="P156" s="43"/>
      <c r="Q156" s="43"/>
      <c r="R156" s="43"/>
      <c r="S156" s="43"/>
      <c r="T156" s="43"/>
      <c r="U156" s="1"/>
      <c r="V156" s="1"/>
      <c r="W156" s="1"/>
      <c r="X156" s="1"/>
      <c r="Y156" s="1"/>
      <c r="Z156" s="1"/>
      <c r="AA156" s="1"/>
      <c r="AB156" s="1"/>
      <c r="AC156" s="1"/>
      <c r="AD156" s="16"/>
      <c r="AE156" s="15"/>
      <c r="AF156" s="15"/>
    </row>
    <row r="157" spans="1:32" ht="16.5" customHeight="1">
      <c r="A157" s="131"/>
      <c r="B157" s="1"/>
      <c r="C157" s="1"/>
      <c r="D157" s="1"/>
      <c r="E157" s="1"/>
      <c r="F157" s="1"/>
      <c r="G157" s="16"/>
      <c r="H157" s="15"/>
      <c r="I157" s="256"/>
      <c r="J157" s="256"/>
      <c r="K157" s="256"/>
      <c r="L157" s="256"/>
      <c r="M157" s="4"/>
      <c r="N157" s="43"/>
      <c r="O157" s="43"/>
      <c r="P157" s="43"/>
      <c r="Q157" s="43"/>
      <c r="R157" s="43"/>
      <c r="S157" s="43"/>
      <c r="T157" s="43"/>
      <c r="U157" s="1"/>
      <c r="V157" s="1"/>
      <c r="W157" s="1"/>
      <c r="X157" s="1"/>
      <c r="Y157" s="1"/>
      <c r="Z157" s="1"/>
      <c r="AA157" s="1"/>
      <c r="AB157" s="1"/>
      <c r="AC157" s="1"/>
      <c r="AD157" s="16"/>
      <c r="AE157" s="15"/>
      <c r="AF157" s="15"/>
    </row>
    <row r="158" spans="1:32" ht="16.5" customHeight="1">
      <c r="A158" s="131"/>
      <c r="B158" s="1"/>
      <c r="C158" s="1"/>
      <c r="D158" s="1"/>
      <c r="E158" s="1"/>
      <c r="F158" s="1"/>
      <c r="G158" s="16"/>
      <c r="H158" s="15"/>
      <c r="I158" s="256"/>
      <c r="J158" s="256"/>
      <c r="K158" s="256"/>
      <c r="L158" s="256"/>
      <c r="M158" s="4"/>
      <c r="N158" s="43"/>
      <c r="O158" s="43"/>
      <c r="P158" s="43"/>
      <c r="Q158" s="43"/>
      <c r="R158" s="43"/>
      <c r="S158" s="43"/>
      <c r="T158" s="43"/>
      <c r="U158" s="1"/>
      <c r="V158" s="1"/>
      <c r="W158" s="1"/>
      <c r="X158" s="1"/>
      <c r="Y158" s="1"/>
      <c r="Z158" s="1"/>
      <c r="AA158" s="1"/>
      <c r="AB158" s="1"/>
      <c r="AC158" s="1"/>
      <c r="AD158" s="16"/>
      <c r="AE158" s="15"/>
      <c r="AF158" s="15"/>
    </row>
    <row r="159" spans="1:32" ht="16.5" customHeight="1">
      <c r="A159" s="131"/>
      <c r="B159" s="1"/>
      <c r="C159" s="1"/>
      <c r="D159" s="1"/>
      <c r="E159" s="1"/>
      <c r="F159" s="1"/>
      <c r="G159" s="16"/>
      <c r="H159" s="15"/>
      <c r="I159" s="256"/>
      <c r="J159" s="256"/>
      <c r="K159" s="256"/>
      <c r="L159" s="256"/>
      <c r="M159" s="4"/>
      <c r="N159" s="43"/>
      <c r="O159" s="43"/>
      <c r="P159" s="43"/>
      <c r="Q159" s="43"/>
      <c r="R159" s="43"/>
      <c r="S159" s="43"/>
      <c r="T159" s="43"/>
      <c r="U159" s="1"/>
      <c r="V159" s="1"/>
      <c r="W159" s="1"/>
      <c r="X159" s="1"/>
      <c r="Y159" s="1"/>
      <c r="Z159" s="1"/>
      <c r="AA159" s="1"/>
      <c r="AB159" s="1"/>
      <c r="AC159" s="1"/>
      <c r="AD159" s="16"/>
      <c r="AE159" s="15"/>
      <c r="AF159" s="15"/>
    </row>
    <row r="160" spans="1:32" ht="16.5" customHeight="1">
      <c r="A160" s="131"/>
      <c r="B160" s="1"/>
      <c r="C160" s="1"/>
      <c r="D160" s="1"/>
      <c r="E160" s="1"/>
      <c r="F160" s="1"/>
      <c r="G160" s="16"/>
      <c r="H160" s="15"/>
      <c r="I160" s="256"/>
      <c r="J160" s="256"/>
      <c r="K160" s="256"/>
      <c r="L160" s="256"/>
      <c r="M160" s="4"/>
      <c r="N160" s="43"/>
      <c r="O160" s="43"/>
      <c r="P160" s="43"/>
      <c r="Q160" s="43"/>
      <c r="R160" s="43"/>
      <c r="S160" s="43"/>
      <c r="T160" s="43"/>
      <c r="U160" s="1"/>
      <c r="V160" s="1"/>
      <c r="W160" s="1"/>
      <c r="X160" s="1"/>
      <c r="Y160" s="1"/>
      <c r="Z160" s="1"/>
      <c r="AA160" s="1"/>
      <c r="AB160" s="1"/>
      <c r="AC160" s="1"/>
      <c r="AD160" s="16"/>
      <c r="AE160" s="15"/>
      <c r="AF160" s="15"/>
    </row>
    <row r="161" spans="1:32" ht="16.5" customHeight="1">
      <c r="A161" s="131"/>
      <c r="B161" s="1"/>
      <c r="C161" s="1"/>
      <c r="D161" s="1"/>
      <c r="E161" s="1"/>
      <c r="F161" s="1"/>
      <c r="G161" s="16"/>
      <c r="H161" s="15"/>
      <c r="I161" s="256"/>
      <c r="J161" s="256"/>
      <c r="K161" s="256"/>
      <c r="L161" s="256"/>
      <c r="M161" s="4"/>
      <c r="N161" s="43"/>
      <c r="O161" s="43"/>
      <c r="P161" s="43"/>
      <c r="Q161" s="43"/>
      <c r="R161" s="43"/>
      <c r="S161" s="43"/>
      <c r="T161" s="43"/>
      <c r="U161" s="1"/>
      <c r="V161" s="1"/>
      <c r="W161" s="1"/>
      <c r="X161" s="1"/>
      <c r="Y161" s="1"/>
      <c r="Z161" s="1"/>
      <c r="AA161" s="1"/>
      <c r="AB161" s="1"/>
      <c r="AC161" s="1"/>
      <c r="AD161" s="16"/>
      <c r="AE161" s="15"/>
      <c r="AF161" s="15"/>
    </row>
    <row r="162" spans="1:32" ht="16.5" customHeight="1">
      <c r="A162" s="131"/>
      <c r="B162" s="1"/>
      <c r="C162" s="1"/>
      <c r="D162" s="1"/>
      <c r="E162" s="1"/>
      <c r="F162" s="1"/>
      <c r="G162" s="16"/>
      <c r="H162" s="15"/>
      <c r="I162" s="256"/>
      <c r="J162" s="256"/>
      <c r="K162" s="256"/>
      <c r="L162" s="256"/>
      <c r="M162" s="4"/>
      <c r="N162" s="43"/>
      <c r="O162" s="43"/>
      <c r="P162" s="43"/>
      <c r="Q162" s="43"/>
      <c r="R162" s="43"/>
      <c r="S162" s="43"/>
      <c r="T162" s="43"/>
      <c r="U162" s="1"/>
      <c r="V162" s="1"/>
      <c r="W162" s="1"/>
      <c r="X162" s="1"/>
      <c r="Y162" s="1"/>
      <c r="Z162" s="1"/>
      <c r="AA162" s="1"/>
      <c r="AB162" s="1"/>
      <c r="AC162" s="1"/>
      <c r="AD162" s="16"/>
      <c r="AE162" s="15"/>
      <c r="AF162" s="15"/>
    </row>
    <row r="163" spans="1:32" ht="16.5" customHeight="1">
      <c r="A163" s="131"/>
      <c r="B163" s="1"/>
      <c r="C163" s="1"/>
      <c r="D163" s="1"/>
      <c r="E163" s="1"/>
      <c r="F163" s="1"/>
      <c r="G163" s="16"/>
      <c r="H163" s="15"/>
      <c r="I163" s="256"/>
      <c r="J163" s="256"/>
      <c r="K163" s="256"/>
      <c r="L163" s="256"/>
      <c r="M163" s="4"/>
      <c r="N163" s="43"/>
      <c r="O163" s="43"/>
      <c r="P163" s="43"/>
      <c r="Q163" s="43"/>
      <c r="R163" s="43"/>
      <c r="S163" s="43"/>
      <c r="T163" s="43"/>
      <c r="U163" s="1"/>
      <c r="V163" s="1"/>
      <c r="W163" s="1"/>
      <c r="X163" s="1"/>
      <c r="Y163" s="1"/>
      <c r="Z163" s="1"/>
      <c r="AA163" s="1"/>
      <c r="AB163" s="1"/>
      <c r="AC163" s="1"/>
      <c r="AD163" s="16"/>
      <c r="AE163" s="15"/>
      <c r="AF163" s="15"/>
    </row>
    <row r="164" spans="1:32" ht="16.5" customHeight="1">
      <c r="A164" s="131"/>
      <c r="B164" s="1"/>
      <c r="C164" s="1"/>
      <c r="D164" s="1"/>
      <c r="E164" s="1"/>
      <c r="F164" s="1"/>
      <c r="G164" s="16"/>
      <c r="H164" s="15"/>
      <c r="I164" s="256"/>
      <c r="J164" s="256"/>
      <c r="K164" s="256"/>
      <c r="L164" s="256"/>
      <c r="M164" s="4"/>
      <c r="N164" s="43"/>
      <c r="O164" s="43"/>
      <c r="P164" s="43"/>
      <c r="Q164" s="43"/>
      <c r="R164" s="43"/>
      <c r="S164" s="43"/>
      <c r="T164" s="43"/>
      <c r="U164" s="1"/>
      <c r="V164" s="1"/>
      <c r="W164" s="1"/>
      <c r="X164" s="1"/>
      <c r="Y164" s="1"/>
      <c r="Z164" s="1"/>
      <c r="AA164" s="1"/>
      <c r="AB164" s="1"/>
      <c r="AC164" s="1"/>
      <c r="AD164" s="16"/>
      <c r="AE164" s="15"/>
      <c r="AF164" s="15"/>
    </row>
    <row r="165" spans="1:32" ht="16.5" customHeight="1">
      <c r="A165" s="131"/>
      <c r="B165" s="1"/>
      <c r="C165" s="1"/>
      <c r="D165" s="1"/>
      <c r="E165" s="1"/>
      <c r="F165" s="1"/>
      <c r="G165" s="16"/>
      <c r="H165" s="15"/>
      <c r="I165" s="256"/>
      <c r="J165" s="256"/>
      <c r="K165" s="256"/>
      <c r="L165" s="256"/>
      <c r="M165" s="4"/>
      <c r="N165" s="43"/>
      <c r="O165" s="43"/>
      <c r="P165" s="43"/>
      <c r="Q165" s="43"/>
      <c r="R165" s="43"/>
      <c r="S165" s="43"/>
      <c r="T165" s="43"/>
      <c r="U165" s="1"/>
      <c r="V165" s="1"/>
      <c r="W165" s="1"/>
      <c r="X165" s="1"/>
      <c r="Y165" s="1"/>
      <c r="Z165" s="1"/>
      <c r="AA165" s="1"/>
      <c r="AB165" s="1"/>
      <c r="AC165" s="1"/>
      <c r="AD165" s="16"/>
      <c r="AE165" s="15"/>
      <c r="AF165" s="15"/>
    </row>
    <row r="166" spans="1:32" ht="16.5" customHeight="1">
      <c r="A166" s="131"/>
      <c r="B166" s="1"/>
      <c r="C166" s="1"/>
      <c r="D166" s="1"/>
      <c r="E166" s="1"/>
      <c r="F166" s="1"/>
      <c r="G166" s="16"/>
      <c r="H166" s="15"/>
      <c r="I166" s="256"/>
      <c r="J166" s="256"/>
      <c r="K166" s="256"/>
      <c r="L166" s="256"/>
      <c r="M166" s="4"/>
      <c r="N166" s="43"/>
      <c r="O166" s="43"/>
      <c r="P166" s="43"/>
      <c r="Q166" s="43"/>
      <c r="R166" s="43"/>
      <c r="S166" s="43"/>
      <c r="T166" s="43"/>
      <c r="U166" s="1"/>
      <c r="V166" s="1"/>
      <c r="W166" s="1"/>
      <c r="X166" s="1"/>
      <c r="Y166" s="1"/>
      <c r="Z166" s="1"/>
      <c r="AA166" s="1"/>
      <c r="AB166" s="1"/>
      <c r="AC166" s="1"/>
      <c r="AD166" s="16"/>
      <c r="AE166" s="15"/>
      <c r="AF166" s="15"/>
    </row>
    <row r="167" spans="1:32" ht="16.5" customHeight="1">
      <c r="A167" s="131"/>
      <c r="B167" s="1"/>
      <c r="C167" s="1"/>
      <c r="D167" s="1"/>
      <c r="E167" s="1"/>
      <c r="F167" s="1"/>
      <c r="G167" s="16"/>
      <c r="H167" s="15"/>
      <c r="I167" s="256"/>
      <c r="J167" s="256"/>
      <c r="K167" s="256"/>
      <c r="L167" s="256"/>
      <c r="M167" s="4"/>
      <c r="N167" s="43"/>
      <c r="O167" s="43"/>
      <c r="P167" s="43"/>
      <c r="Q167" s="43"/>
      <c r="R167" s="43"/>
      <c r="S167" s="43"/>
      <c r="T167" s="43"/>
      <c r="U167" s="1"/>
      <c r="V167" s="1"/>
      <c r="W167" s="1"/>
      <c r="X167" s="1"/>
      <c r="Y167" s="1"/>
      <c r="Z167" s="1"/>
      <c r="AA167" s="1"/>
      <c r="AB167" s="1"/>
      <c r="AC167" s="1"/>
      <c r="AD167" s="16"/>
      <c r="AE167" s="15"/>
      <c r="AF167" s="15"/>
    </row>
    <row r="168" spans="1:32" ht="16.5" customHeight="1">
      <c r="A168" s="131"/>
      <c r="B168" s="1"/>
      <c r="C168" s="1"/>
      <c r="D168" s="1"/>
      <c r="E168" s="1"/>
      <c r="F168" s="1"/>
      <c r="G168" s="16"/>
      <c r="H168" s="15"/>
      <c r="I168" s="256"/>
      <c r="J168" s="256"/>
      <c r="K168" s="256"/>
      <c r="L168" s="256"/>
      <c r="M168" s="4"/>
      <c r="N168" s="43"/>
      <c r="O168" s="43"/>
      <c r="P168" s="43"/>
      <c r="Q168" s="43"/>
      <c r="R168" s="43"/>
      <c r="S168" s="43"/>
      <c r="T168" s="43"/>
      <c r="U168" s="1"/>
      <c r="V168" s="1"/>
      <c r="W168" s="1"/>
      <c r="X168" s="1"/>
      <c r="Y168" s="1"/>
      <c r="Z168" s="1"/>
      <c r="AA168" s="1"/>
      <c r="AB168" s="1"/>
      <c r="AC168" s="1"/>
      <c r="AD168" s="16"/>
      <c r="AE168" s="15"/>
      <c r="AF168" s="15"/>
    </row>
    <row r="169" spans="1:32" ht="16.5" customHeight="1">
      <c r="A169" s="131"/>
      <c r="B169" s="1"/>
      <c r="C169" s="1"/>
      <c r="D169" s="1"/>
      <c r="E169" s="1"/>
      <c r="F169" s="1"/>
      <c r="G169" s="16"/>
      <c r="H169" s="15"/>
      <c r="I169" s="256"/>
      <c r="J169" s="256"/>
      <c r="K169" s="256"/>
      <c r="L169" s="256"/>
      <c r="M169" s="4"/>
      <c r="N169" s="43"/>
      <c r="O169" s="43"/>
      <c r="P169" s="43"/>
      <c r="Q169" s="43"/>
      <c r="R169" s="43"/>
      <c r="S169" s="43"/>
      <c r="T169" s="43"/>
      <c r="U169" s="1"/>
      <c r="V169" s="1"/>
      <c r="W169" s="1"/>
      <c r="X169" s="1"/>
      <c r="Y169" s="1"/>
      <c r="Z169" s="1"/>
      <c r="AA169" s="1"/>
      <c r="AB169" s="1"/>
      <c r="AC169" s="1"/>
      <c r="AD169" s="16"/>
      <c r="AE169" s="15"/>
      <c r="AF169" s="15"/>
    </row>
    <row r="170" spans="1:32" ht="16.5" customHeight="1">
      <c r="A170" s="131"/>
      <c r="B170" s="1"/>
      <c r="C170" s="1"/>
      <c r="D170" s="1"/>
      <c r="E170" s="1"/>
      <c r="F170" s="1"/>
      <c r="G170" s="16"/>
      <c r="H170" s="15"/>
      <c r="I170" s="256"/>
      <c r="J170" s="256"/>
      <c r="K170" s="256"/>
      <c r="L170" s="256"/>
      <c r="M170" s="4"/>
      <c r="N170" s="43"/>
      <c r="O170" s="43"/>
      <c r="P170" s="43"/>
      <c r="Q170" s="43"/>
      <c r="R170" s="43"/>
      <c r="S170" s="43"/>
      <c r="T170" s="43"/>
      <c r="U170" s="1"/>
      <c r="V170" s="1"/>
      <c r="W170" s="1"/>
      <c r="X170" s="1"/>
      <c r="Y170" s="1"/>
      <c r="Z170" s="1"/>
      <c r="AA170" s="1"/>
      <c r="AB170" s="1"/>
      <c r="AC170" s="1"/>
      <c r="AD170" s="16"/>
      <c r="AE170" s="15"/>
      <c r="AF170" s="15"/>
    </row>
    <row r="171" spans="1:32" ht="16.5" customHeight="1">
      <c r="A171" s="131"/>
      <c r="B171" s="1"/>
      <c r="C171" s="1"/>
      <c r="D171" s="1"/>
      <c r="E171" s="1"/>
      <c r="F171" s="1"/>
      <c r="G171" s="16"/>
      <c r="H171" s="15"/>
      <c r="I171" s="256"/>
      <c r="J171" s="256"/>
      <c r="K171" s="256"/>
      <c r="L171" s="256"/>
      <c r="M171" s="4"/>
      <c r="N171" s="43"/>
      <c r="O171" s="43"/>
      <c r="P171" s="43"/>
      <c r="Q171" s="43"/>
      <c r="R171" s="43"/>
      <c r="S171" s="43"/>
      <c r="T171" s="43"/>
      <c r="U171" s="1"/>
      <c r="V171" s="1"/>
      <c r="W171" s="1"/>
      <c r="X171" s="1"/>
      <c r="Y171" s="1"/>
      <c r="Z171" s="1"/>
      <c r="AA171" s="1"/>
      <c r="AB171" s="1"/>
      <c r="AC171" s="1"/>
      <c r="AD171" s="16"/>
      <c r="AE171" s="15"/>
      <c r="AF171" s="15"/>
    </row>
    <row r="172" spans="1:32" ht="16.5" customHeight="1">
      <c r="A172" s="131"/>
      <c r="B172" s="1"/>
      <c r="C172" s="1"/>
      <c r="D172" s="1"/>
      <c r="E172" s="1"/>
      <c r="F172" s="1"/>
      <c r="G172" s="16"/>
      <c r="H172" s="15"/>
      <c r="I172" s="256"/>
      <c r="J172" s="256"/>
      <c r="K172" s="256"/>
      <c r="L172" s="256"/>
      <c r="M172" s="4"/>
      <c r="N172" s="43"/>
      <c r="O172" s="43"/>
      <c r="P172" s="43"/>
      <c r="Q172" s="43"/>
      <c r="R172" s="43"/>
      <c r="S172" s="43"/>
      <c r="T172" s="43"/>
      <c r="U172" s="1"/>
      <c r="V172" s="1"/>
      <c r="W172" s="1"/>
      <c r="X172" s="1"/>
      <c r="Y172" s="1"/>
      <c r="Z172" s="1"/>
      <c r="AA172" s="1"/>
      <c r="AB172" s="1"/>
      <c r="AC172" s="1"/>
      <c r="AD172" s="16"/>
      <c r="AE172" s="15"/>
      <c r="AF172" s="15"/>
    </row>
    <row r="173" spans="1:32" ht="16.5" customHeight="1">
      <c r="A173" s="131"/>
      <c r="B173" s="1"/>
      <c r="C173" s="1"/>
      <c r="D173" s="1"/>
      <c r="E173" s="1"/>
      <c r="F173" s="1"/>
      <c r="G173" s="16"/>
      <c r="H173" s="15"/>
      <c r="I173" s="256"/>
      <c r="J173" s="256"/>
      <c r="K173" s="256"/>
      <c r="L173" s="256"/>
      <c r="M173" s="4"/>
      <c r="N173" s="43"/>
      <c r="O173" s="43"/>
      <c r="P173" s="43"/>
      <c r="Q173" s="43"/>
      <c r="R173" s="43"/>
      <c r="S173" s="43"/>
      <c r="T173" s="43"/>
      <c r="U173" s="1"/>
      <c r="V173" s="1"/>
      <c r="W173" s="1"/>
      <c r="X173" s="1"/>
      <c r="Y173" s="1"/>
      <c r="Z173" s="1"/>
      <c r="AA173" s="1"/>
      <c r="AB173" s="1"/>
      <c r="AC173" s="1"/>
      <c r="AD173" s="16"/>
      <c r="AE173" s="15"/>
      <c r="AF173" s="15"/>
    </row>
    <row r="174" spans="1:32" ht="16.5" customHeight="1">
      <c r="A174" s="131"/>
      <c r="B174" s="1"/>
      <c r="C174" s="1"/>
      <c r="D174" s="1"/>
      <c r="E174" s="1"/>
      <c r="F174" s="1"/>
      <c r="G174" s="16"/>
      <c r="H174" s="15"/>
      <c r="I174" s="256"/>
      <c r="J174" s="256"/>
      <c r="K174" s="256"/>
      <c r="L174" s="256"/>
      <c r="M174" s="4"/>
      <c r="N174" s="43"/>
      <c r="O174" s="43"/>
      <c r="P174" s="43"/>
      <c r="Q174" s="43"/>
      <c r="R174" s="43"/>
      <c r="S174" s="43"/>
      <c r="T174" s="43"/>
      <c r="U174" s="1"/>
      <c r="V174" s="1"/>
      <c r="W174" s="1"/>
      <c r="X174" s="1"/>
      <c r="Y174" s="1"/>
      <c r="Z174" s="1"/>
      <c r="AA174" s="1"/>
      <c r="AB174" s="1"/>
      <c r="AC174" s="1"/>
      <c r="AD174" s="16"/>
      <c r="AE174" s="15"/>
      <c r="AF174" s="15"/>
    </row>
    <row r="175" spans="1:32" ht="16.5" customHeight="1">
      <c r="A175" s="131"/>
      <c r="B175" s="1"/>
      <c r="C175" s="1"/>
      <c r="D175" s="1"/>
      <c r="E175" s="1"/>
      <c r="F175" s="1"/>
      <c r="G175" s="16"/>
      <c r="H175" s="15"/>
      <c r="I175" s="256"/>
      <c r="J175" s="256"/>
      <c r="K175" s="256"/>
      <c r="L175" s="256"/>
      <c r="M175" s="4"/>
      <c r="N175" s="43"/>
      <c r="O175" s="43"/>
      <c r="P175" s="43"/>
      <c r="Q175" s="43"/>
      <c r="R175" s="43"/>
      <c r="S175" s="43"/>
      <c r="T175" s="43"/>
      <c r="U175" s="1"/>
      <c r="V175" s="1"/>
      <c r="W175" s="1"/>
      <c r="X175" s="1"/>
      <c r="Y175" s="1"/>
      <c r="Z175" s="1"/>
      <c r="AA175" s="1"/>
      <c r="AB175" s="1"/>
      <c r="AC175" s="1"/>
      <c r="AD175" s="16"/>
      <c r="AE175" s="15"/>
      <c r="AF175" s="15"/>
    </row>
    <row r="176" spans="1:32" ht="16.5" customHeight="1">
      <c r="A176" s="131"/>
      <c r="B176" s="1"/>
      <c r="C176" s="1"/>
      <c r="D176" s="1"/>
      <c r="E176" s="1"/>
      <c r="F176" s="1"/>
      <c r="G176" s="16"/>
      <c r="H176" s="15"/>
      <c r="I176" s="256"/>
      <c r="J176" s="256"/>
      <c r="K176" s="256"/>
      <c r="L176" s="256"/>
      <c r="M176" s="4"/>
      <c r="N176" s="43"/>
      <c r="O176" s="43"/>
      <c r="P176" s="43"/>
      <c r="Q176" s="43"/>
      <c r="R176" s="43"/>
      <c r="S176" s="43"/>
      <c r="T176" s="43"/>
      <c r="U176" s="1"/>
      <c r="V176" s="1"/>
      <c r="W176" s="1"/>
      <c r="X176" s="1"/>
      <c r="Y176" s="1"/>
      <c r="Z176" s="1"/>
      <c r="AA176" s="1"/>
      <c r="AB176" s="1"/>
      <c r="AC176" s="1"/>
      <c r="AD176" s="16"/>
      <c r="AE176" s="15"/>
      <c r="AF176" s="15"/>
    </row>
    <row r="177" spans="1:32" ht="16.5" customHeight="1">
      <c r="A177" s="131"/>
      <c r="B177" s="1"/>
      <c r="C177" s="1"/>
      <c r="D177" s="1"/>
      <c r="E177" s="1"/>
      <c r="F177" s="1"/>
      <c r="G177" s="16"/>
      <c r="H177" s="15"/>
      <c r="I177" s="256"/>
      <c r="J177" s="256"/>
      <c r="K177" s="256"/>
      <c r="L177" s="256"/>
      <c r="M177" s="4"/>
      <c r="N177" s="43"/>
      <c r="O177" s="43"/>
      <c r="P177" s="43"/>
      <c r="Q177" s="43"/>
      <c r="R177" s="43"/>
      <c r="S177" s="43"/>
      <c r="T177" s="43"/>
      <c r="U177" s="1"/>
      <c r="V177" s="1"/>
      <c r="W177" s="1"/>
      <c r="X177" s="1"/>
      <c r="Y177" s="1"/>
      <c r="Z177" s="1"/>
      <c r="AA177" s="1"/>
      <c r="AB177" s="1"/>
      <c r="AC177" s="1"/>
      <c r="AD177" s="16"/>
      <c r="AE177" s="15"/>
      <c r="AF177" s="15"/>
    </row>
    <row r="178" spans="1:32" ht="16.5" customHeight="1">
      <c r="A178" s="131"/>
      <c r="B178" s="1"/>
      <c r="C178" s="1"/>
      <c r="D178" s="1"/>
      <c r="E178" s="1"/>
      <c r="F178" s="1"/>
      <c r="G178" s="16"/>
      <c r="H178" s="15"/>
      <c r="I178" s="256"/>
      <c r="J178" s="256"/>
      <c r="K178" s="256"/>
      <c r="L178" s="256"/>
      <c r="M178" s="4"/>
      <c r="N178" s="43"/>
      <c r="O178" s="43"/>
      <c r="P178" s="43"/>
      <c r="Q178" s="43"/>
      <c r="R178" s="43"/>
      <c r="S178" s="43"/>
      <c r="T178" s="43"/>
      <c r="U178" s="1"/>
      <c r="V178" s="1"/>
      <c r="W178" s="1"/>
      <c r="X178" s="1"/>
      <c r="Y178" s="1"/>
      <c r="Z178" s="1"/>
      <c r="AA178" s="1"/>
      <c r="AB178" s="1"/>
      <c r="AC178" s="1"/>
      <c r="AD178" s="16"/>
      <c r="AE178" s="15"/>
      <c r="AF178" s="15"/>
    </row>
    <row r="179" spans="1:32" ht="16.5" customHeight="1">
      <c r="A179" s="131"/>
      <c r="B179" s="1"/>
      <c r="C179" s="1"/>
      <c r="D179" s="1"/>
      <c r="E179" s="1"/>
      <c r="F179" s="1"/>
      <c r="G179" s="16"/>
      <c r="H179" s="15"/>
      <c r="I179" s="256"/>
      <c r="J179" s="256"/>
      <c r="K179" s="256"/>
      <c r="L179" s="256"/>
      <c r="M179" s="4"/>
      <c r="N179" s="43"/>
      <c r="O179" s="43"/>
      <c r="P179" s="43"/>
      <c r="Q179" s="43"/>
      <c r="R179" s="43"/>
      <c r="S179" s="43"/>
      <c r="T179" s="43"/>
      <c r="U179" s="1"/>
      <c r="V179" s="1"/>
      <c r="W179" s="1"/>
      <c r="X179" s="1"/>
      <c r="Y179" s="1"/>
      <c r="Z179" s="1"/>
      <c r="AA179" s="1"/>
      <c r="AB179" s="1"/>
      <c r="AC179" s="1"/>
      <c r="AD179" s="16"/>
      <c r="AE179" s="15"/>
      <c r="AF179" s="15"/>
    </row>
    <row r="180" spans="1:32" ht="16.5" customHeight="1">
      <c r="A180" s="131"/>
      <c r="B180" s="1"/>
      <c r="C180" s="1"/>
      <c r="D180" s="1"/>
      <c r="E180" s="1"/>
      <c r="F180" s="1"/>
      <c r="G180" s="16"/>
      <c r="H180" s="15"/>
      <c r="I180" s="256"/>
      <c r="J180" s="256"/>
      <c r="K180" s="256"/>
      <c r="L180" s="256"/>
      <c r="M180" s="4"/>
      <c r="N180" s="43"/>
      <c r="O180" s="43"/>
      <c r="P180" s="43"/>
      <c r="Q180" s="43"/>
      <c r="R180" s="43"/>
      <c r="S180" s="43"/>
      <c r="T180" s="43"/>
      <c r="U180" s="1"/>
      <c r="V180" s="1"/>
      <c r="W180" s="1"/>
      <c r="X180" s="1"/>
      <c r="Y180" s="1"/>
      <c r="Z180" s="1"/>
      <c r="AA180" s="1"/>
      <c r="AB180" s="1"/>
      <c r="AC180" s="1"/>
      <c r="AD180" s="16"/>
      <c r="AE180" s="15"/>
      <c r="AF180" s="15"/>
    </row>
    <row r="181" spans="1:32" ht="16.5" customHeight="1">
      <c r="A181" s="131"/>
      <c r="B181" s="1"/>
      <c r="C181" s="1"/>
      <c r="D181" s="1"/>
      <c r="E181" s="1"/>
      <c r="F181" s="1"/>
      <c r="G181" s="16"/>
      <c r="H181" s="15"/>
      <c r="I181" s="256"/>
      <c r="J181" s="256"/>
      <c r="K181" s="256"/>
      <c r="L181" s="256"/>
      <c r="M181" s="4"/>
      <c r="N181" s="43"/>
      <c r="O181" s="43"/>
      <c r="P181" s="43"/>
      <c r="Q181" s="43"/>
      <c r="R181" s="43"/>
      <c r="S181" s="43"/>
      <c r="T181" s="43"/>
      <c r="U181" s="1"/>
      <c r="V181" s="1"/>
      <c r="W181" s="1"/>
      <c r="X181" s="1"/>
      <c r="Y181" s="1"/>
      <c r="Z181" s="1"/>
      <c r="AA181" s="1"/>
      <c r="AB181" s="1"/>
      <c r="AC181" s="1"/>
      <c r="AD181" s="16"/>
      <c r="AE181" s="15"/>
      <c r="AF181" s="15"/>
    </row>
    <row r="182" spans="1:32" ht="16.5" customHeight="1">
      <c r="A182" s="131"/>
      <c r="B182" s="1"/>
      <c r="C182" s="1"/>
      <c r="D182" s="1"/>
      <c r="E182" s="1"/>
      <c r="F182" s="1"/>
      <c r="G182" s="16"/>
      <c r="H182" s="15"/>
      <c r="I182" s="256"/>
      <c r="J182" s="256"/>
      <c r="K182" s="256"/>
      <c r="L182" s="256"/>
      <c r="M182" s="4"/>
      <c r="N182" s="43"/>
      <c r="O182" s="43"/>
      <c r="P182" s="43"/>
      <c r="Q182" s="43"/>
      <c r="R182" s="43"/>
      <c r="S182" s="43"/>
      <c r="T182" s="43"/>
      <c r="U182" s="1"/>
      <c r="V182" s="1"/>
      <c r="W182" s="1"/>
      <c r="X182" s="1"/>
      <c r="Y182" s="1"/>
      <c r="Z182" s="1"/>
      <c r="AA182" s="1"/>
      <c r="AB182" s="1"/>
      <c r="AC182" s="1"/>
      <c r="AD182" s="16"/>
      <c r="AE182" s="15"/>
      <c r="AF182" s="15"/>
    </row>
    <row r="183" spans="1:32" ht="16.5" customHeight="1">
      <c r="A183" s="131"/>
      <c r="B183" s="1"/>
      <c r="C183" s="1"/>
      <c r="D183" s="1"/>
      <c r="E183" s="1"/>
      <c r="F183" s="1"/>
      <c r="G183" s="16"/>
      <c r="H183" s="15"/>
      <c r="I183" s="256"/>
      <c r="J183" s="256"/>
      <c r="K183" s="256"/>
      <c r="L183" s="256"/>
      <c r="M183" s="4"/>
      <c r="N183" s="43"/>
      <c r="O183" s="43"/>
      <c r="P183" s="43"/>
      <c r="Q183" s="43"/>
      <c r="R183" s="43"/>
      <c r="S183" s="43"/>
      <c r="T183" s="43"/>
      <c r="U183" s="1"/>
      <c r="V183" s="1"/>
      <c r="W183" s="1"/>
      <c r="X183" s="1"/>
      <c r="Y183" s="1"/>
      <c r="Z183" s="1"/>
      <c r="AA183" s="1"/>
      <c r="AB183" s="1"/>
      <c r="AC183" s="1"/>
      <c r="AD183" s="16"/>
      <c r="AE183" s="15"/>
      <c r="AF183" s="15"/>
    </row>
    <row r="184" spans="1:32" ht="16.5" customHeight="1">
      <c r="A184" s="131"/>
      <c r="B184" s="1"/>
      <c r="C184" s="1"/>
      <c r="D184" s="1"/>
      <c r="E184" s="1"/>
      <c r="F184" s="1"/>
      <c r="G184" s="16"/>
      <c r="H184" s="15"/>
      <c r="I184" s="256"/>
      <c r="J184" s="256"/>
      <c r="K184" s="256"/>
      <c r="L184" s="256"/>
      <c r="M184" s="4"/>
      <c r="N184" s="43"/>
      <c r="O184" s="43"/>
      <c r="P184" s="43"/>
      <c r="Q184" s="43"/>
      <c r="R184" s="43"/>
      <c r="S184" s="43"/>
      <c r="T184" s="43"/>
      <c r="U184" s="1"/>
      <c r="V184" s="1"/>
      <c r="W184" s="1"/>
      <c r="X184" s="1"/>
      <c r="Y184" s="1"/>
      <c r="Z184" s="1"/>
      <c r="AA184" s="1"/>
      <c r="AB184" s="1"/>
      <c r="AC184" s="1"/>
      <c r="AD184" s="16"/>
      <c r="AE184" s="15"/>
      <c r="AF184" s="15"/>
    </row>
    <row r="185" spans="1:32" ht="16.5" customHeight="1">
      <c r="A185" s="131"/>
      <c r="B185" s="1"/>
      <c r="C185" s="1"/>
      <c r="D185" s="1"/>
      <c r="E185" s="1"/>
      <c r="F185" s="1"/>
      <c r="G185" s="16"/>
      <c r="H185" s="15"/>
      <c r="I185" s="256"/>
      <c r="J185" s="256"/>
      <c r="K185" s="256"/>
      <c r="L185" s="256"/>
      <c r="M185" s="4"/>
      <c r="N185" s="43"/>
      <c r="O185" s="43"/>
      <c r="P185" s="43"/>
      <c r="Q185" s="43"/>
      <c r="R185" s="43"/>
      <c r="S185" s="43"/>
      <c r="T185" s="43"/>
      <c r="U185" s="1"/>
      <c r="V185" s="1"/>
      <c r="W185" s="1"/>
      <c r="X185" s="1"/>
      <c r="Y185" s="1"/>
      <c r="Z185" s="1"/>
      <c r="AA185" s="1"/>
      <c r="AB185" s="1"/>
      <c r="AC185" s="1"/>
      <c r="AD185" s="16"/>
      <c r="AE185" s="15"/>
      <c r="AF185" s="15"/>
    </row>
    <row r="186" spans="1:32" ht="16.5" customHeight="1">
      <c r="A186" s="131"/>
      <c r="B186" s="1"/>
      <c r="C186" s="1"/>
      <c r="D186" s="1"/>
      <c r="E186" s="1"/>
      <c r="F186" s="1"/>
      <c r="G186" s="16"/>
      <c r="H186" s="15"/>
      <c r="I186" s="256"/>
      <c r="J186" s="256"/>
      <c r="K186" s="256"/>
      <c r="L186" s="256"/>
      <c r="M186" s="4"/>
      <c r="N186" s="43"/>
      <c r="O186" s="43"/>
      <c r="P186" s="43"/>
      <c r="Q186" s="43"/>
      <c r="R186" s="43"/>
      <c r="S186" s="43"/>
      <c r="T186" s="43"/>
      <c r="U186" s="1"/>
      <c r="V186" s="1"/>
      <c r="W186" s="1"/>
      <c r="X186" s="1"/>
      <c r="Y186" s="1"/>
      <c r="Z186" s="1"/>
      <c r="AA186" s="1"/>
      <c r="AB186" s="1"/>
      <c r="AC186" s="1"/>
      <c r="AD186" s="16"/>
      <c r="AE186" s="15"/>
      <c r="AF186" s="15"/>
    </row>
    <row r="187" spans="1:32" ht="16.5" customHeight="1">
      <c r="A187" s="131"/>
      <c r="B187" s="1"/>
      <c r="C187" s="1"/>
      <c r="D187" s="1"/>
      <c r="E187" s="1"/>
      <c r="F187" s="1"/>
      <c r="G187" s="16"/>
      <c r="H187" s="15"/>
      <c r="I187" s="256"/>
      <c r="J187" s="256"/>
      <c r="K187" s="256"/>
      <c r="L187" s="256"/>
      <c r="M187" s="4"/>
      <c r="N187" s="43"/>
      <c r="O187" s="43"/>
      <c r="P187" s="43"/>
      <c r="Q187" s="43"/>
      <c r="R187" s="43"/>
      <c r="S187" s="43"/>
      <c r="T187" s="43"/>
      <c r="U187" s="1"/>
      <c r="V187" s="1"/>
      <c r="W187" s="1"/>
      <c r="X187" s="1"/>
      <c r="Y187" s="1"/>
      <c r="Z187" s="1"/>
      <c r="AA187" s="1"/>
      <c r="AB187" s="1"/>
      <c r="AC187" s="1"/>
      <c r="AD187" s="16"/>
      <c r="AE187" s="15"/>
      <c r="AF187" s="15"/>
    </row>
    <row r="188" spans="1:32" ht="16.5" customHeight="1">
      <c r="A188" s="131"/>
      <c r="B188" s="1"/>
      <c r="C188" s="1"/>
      <c r="D188" s="1"/>
      <c r="E188" s="1"/>
      <c r="F188" s="1"/>
      <c r="G188" s="16"/>
      <c r="H188" s="15"/>
      <c r="I188" s="256"/>
      <c r="J188" s="256"/>
      <c r="K188" s="256"/>
      <c r="L188" s="256"/>
      <c r="M188" s="4"/>
      <c r="N188" s="43"/>
      <c r="O188" s="43"/>
      <c r="P188" s="43"/>
      <c r="Q188" s="43"/>
      <c r="R188" s="43"/>
      <c r="S188" s="43"/>
      <c r="T188" s="43"/>
      <c r="U188" s="1"/>
      <c r="V188" s="1"/>
      <c r="W188" s="1"/>
      <c r="X188" s="1"/>
      <c r="Y188" s="1"/>
      <c r="Z188" s="1"/>
      <c r="AA188" s="1"/>
      <c r="AB188" s="1"/>
      <c r="AC188" s="1"/>
      <c r="AD188" s="16"/>
      <c r="AE188" s="15"/>
      <c r="AF188" s="15"/>
    </row>
    <row r="189" spans="1:32" ht="16.5" customHeight="1">
      <c r="A189" s="131"/>
      <c r="B189" s="1"/>
      <c r="C189" s="1"/>
      <c r="D189" s="1"/>
      <c r="E189" s="1"/>
      <c r="F189" s="1"/>
      <c r="G189" s="16"/>
      <c r="H189" s="15"/>
      <c r="I189" s="256"/>
      <c r="J189" s="256"/>
      <c r="K189" s="256"/>
      <c r="L189" s="256"/>
      <c r="M189" s="4"/>
      <c r="N189" s="43"/>
      <c r="O189" s="43"/>
      <c r="P189" s="43"/>
      <c r="Q189" s="43"/>
      <c r="R189" s="43"/>
      <c r="S189" s="43"/>
      <c r="T189" s="43"/>
      <c r="U189" s="1"/>
      <c r="V189" s="1"/>
      <c r="W189" s="1"/>
      <c r="X189" s="1"/>
      <c r="Y189" s="1"/>
      <c r="Z189" s="1"/>
      <c r="AA189" s="1"/>
      <c r="AB189" s="1"/>
      <c r="AC189" s="1"/>
      <c r="AD189" s="16"/>
      <c r="AE189" s="15"/>
      <c r="AF189" s="15"/>
    </row>
    <row r="190" spans="1:32" ht="16.5" customHeight="1">
      <c r="A190" s="131"/>
      <c r="B190" s="1"/>
      <c r="C190" s="1"/>
      <c r="D190" s="1"/>
      <c r="E190" s="1"/>
      <c r="F190" s="1"/>
      <c r="G190" s="16"/>
      <c r="H190" s="15"/>
      <c r="I190" s="256"/>
      <c r="J190" s="256"/>
      <c r="K190" s="256"/>
      <c r="L190" s="256"/>
      <c r="M190" s="4"/>
      <c r="N190" s="43"/>
      <c r="O190" s="43"/>
      <c r="P190" s="43"/>
      <c r="Q190" s="43"/>
      <c r="R190" s="43"/>
      <c r="S190" s="43"/>
      <c r="T190" s="43"/>
      <c r="U190" s="1"/>
      <c r="V190" s="1"/>
      <c r="W190" s="1"/>
      <c r="X190" s="1"/>
      <c r="Y190" s="1"/>
      <c r="Z190" s="1"/>
      <c r="AA190" s="1"/>
      <c r="AB190" s="1"/>
      <c r="AC190" s="1"/>
      <c r="AD190" s="16"/>
      <c r="AE190" s="15"/>
      <c r="AF190" s="15"/>
    </row>
    <row r="191" spans="1:32" ht="16.5" customHeight="1">
      <c r="A191" s="131"/>
      <c r="B191" s="1"/>
      <c r="C191" s="1"/>
      <c r="D191" s="1"/>
      <c r="E191" s="1"/>
      <c r="F191" s="1"/>
      <c r="G191" s="16"/>
      <c r="H191" s="15"/>
      <c r="I191" s="256"/>
      <c r="J191" s="256"/>
      <c r="K191" s="256"/>
      <c r="L191" s="256"/>
      <c r="M191" s="4"/>
      <c r="N191" s="43"/>
      <c r="O191" s="43"/>
      <c r="P191" s="43"/>
      <c r="Q191" s="43"/>
      <c r="R191" s="43"/>
      <c r="S191" s="43"/>
      <c r="T191" s="43"/>
      <c r="U191" s="1"/>
      <c r="V191" s="1"/>
      <c r="W191" s="1"/>
      <c r="X191" s="1"/>
      <c r="Y191" s="1"/>
      <c r="Z191" s="1"/>
      <c r="AA191" s="1"/>
      <c r="AB191" s="1"/>
      <c r="AC191" s="1"/>
      <c r="AD191" s="16"/>
      <c r="AE191" s="15"/>
      <c r="AF191" s="15"/>
    </row>
    <row r="192" spans="1:32" ht="16.5" customHeight="1">
      <c r="A192" s="131"/>
      <c r="B192" s="1"/>
      <c r="C192" s="1"/>
      <c r="D192" s="1"/>
      <c r="E192" s="1"/>
      <c r="F192" s="1"/>
      <c r="G192" s="16"/>
      <c r="H192" s="15"/>
      <c r="I192" s="256"/>
      <c r="J192" s="256"/>
      <c r="K192" s="256"/>
      <c r="L192" s="256"/>
      <c r="M192" s="4"/>
      <c r="N192" s="43"/>
      <c r="O192" s="43"/>
      <c r="P192" s="43"/>
      <c r="Q192" s="43"/>
      <c r="R192" s="43"/>
      <c r="S192" s="43"/>
      <c r="T192" s="43"/>
      <c r="U192" s="1"/>
      <c r="V192" s="1"/>
      <c r="W192" s="1"/>
      <c r="X192" s="1"/>
      <c r="Y192" s="1"/>
      <c r="Z192" s="1"/>
      <c r="AA192" s="1"/>
      <c r="AB192" s="1"/>
      <c r="AC192" s="1"/>
      <c r="AD192" s="16"/>
      <c r="AE192" s="15"/>
      <c r="AF192" s="15"/>
    </row>
    <row r="193" spans="1:32" ht="16.5" customHeight="1">
      <c r="A193" s="131"/>
      <c r="B193" s="1"/>
      <c r="C193" s="1"/>
      <c r="D193" s="1"/>
      <c r="E193" s="1"/>
      <c r="F193" s="1"/>
      <c r="G193" s="16"/>
      <c r="H193" s="15"/>
      <c r="I193" s="256"/>
      <c r="J193" s="256"/>
      <c r="K193" s="256"/>
      <c r="L193" s="256"/>
      <c r="M193" s="4"/>
      <c r="N193" s="43"/>
      <c r="O193" s="43"/>
      <c r="P193" s="43"/>
      <c r="Q193" s="43"/>
      <c r="R193" s="43"/>
      <c r="S193" s="43"/>
      <c r="T193" s="43"/>
      <c r="U193" s="1"/>
      <c r="V193" s="1"/>
      <c r="W193" s="1"/>
      <c r="X193" s="1"/>
      <c r="Y193" s="1"/>
      <c r="Z193" s="1"/>
      <c r="AA193" s="1"/>
      <c r="AB193" s="1"/>
      <c r="AC193" s="1"/>
      <c r="AD193" s="16"/>
      <c r="AE193" s="15"/>
      <c r="AF193" s="15"/>
    </row>
    <row r="194" spans="1:32" ht="16.5" customHeight="1">
      <c r="A194" s="131"/>
      <c r="B194" s="1"/>
      <c r="C194" s="1"/>
      <c r="D194" s="1"/>
      <c r="E194" s="1"/>
      <c r="F194" s="1"/>
      <c r="G194" s="16"/>
      <c r="H194" s="15"/>
      <c r="I194" s="256"/>
      <c r="J194" s="256"/>
      <c r="K194" s="256"/>
      <c r="L194" s="256"/>
      <c r="M194" s="4"/>
      <c r="N194" s="43"/>
      <c r="O194" s="43"/>
      <c r="P194" s="43"/>
      <c r="Q194" s="43"/>
      <c r="R194" s="43"/>
      <c r="S194" s="43"/>
      <c r="T194" s="43"/>
      <c r="U194" s="1"/>
      <c r="V194" s="1"/>
      <c r="W194" s="1"/>
      <c r="X194" s="1"/>
      <c r="Y194" s="1"/>
      <c r="Z194" s="1"/>
      <c r="AA194" s="1"/>
      <c r="AB194" s="1"/>
      <c r="AC194" s="1"/>
      <c r="AD194" s="16"/>
      <c r="AE194" s="15"/>
      <c r="AF194" s="15"/>
    </row>
    <row r="195" spans="1:32" ht="16.5" customHeight="1">
      <c r="A195" s="131"/>
      <c r="B195" s="1"/>
      <c r="C195" s="1"/>
      <c r="D195" s="1"/>
      <c r="E195" s="1"/>
      <c r="F195" s="1"/>
      <c r="G195" s="16"/>
      <c r="H195" s="15"/>
      <c r="I195" s="256"/>
      <c r="J195" s="256"/>
      <c r="K195" s="256"/>
      <c r="L195" s="256"/>
      <c r="M195" s="4"/>
      <c r="N195" s="43"/>
      <c r="O195" s="43"/>
      <c r="P195" s="43"/>
      <c r="Q195" s="43"/>
      <c r="R195" s="43"/>
      <c r="S195" s="43"/>
      <c r="T195" s="43"/>
      <c r="U195" s="1"/>
      <c r="V195" s="1"/>
      <c r="W195" s="1"/>
      <c r="X195" s="1"/>
      <c r="Y195" s="1"/>
      <c r="Z195" s="1"/>
      <c r="AA195" s="1"/>
      <c r="AB195" s="1"/>
      <c r="AC195" s="1"/>
      <c r="AD195" s="16"/>
      <c r="AE195" s="15"/>
      <c r="AF195" s="15"/>
    </row>
    <row r="196" spans="1:32" ht="16.5" customHeight="1">
      <c r="A196" s="131"/>
      <c r="B196" s="1"/>
      <c r="C196" s="1"/>
      <c r="D196" s="1"/>
      <c r="E196" s="1"/>
      <c r="F196" s="1"/>
      <c r="G196" s="16"/>
      <c r="H196" s="15"/>
      <c r="I196" s="256"/>
      <c r="J196" s="256"/>
      <c r="K196" s="256"/>
      <c r="L196" s="256"/>
      <c r="M196" s="4"/>
      <c r="N196" s="43"/>
      <c r="O196" s="43"/>
      <c r="P196" s="43"/>
      <c r="Q196" s="43"/>
      <c r="R196" s="43"/>
      <c r="S196" s="43"/>
      <c r="T196" s="43"/>
      <c r="U196" s="1"/>
      <c r="V196" s="1"/>
      <c r="W196" s="1"/>
      <c r="X196" s="1"/>
      <c r="Y196" s="1"/>
      <c r="Z196" s="1"/>
      <c r="AA196" s="1"/>
      <c r="AB196" s="1"/>
      <c r="AC196" s="1"/>
      <c r="AD196" s="16"/>
      <c r="AE196" s="15"/>
      <c r="AF196" s="15"/>
    </row>
    <row r="197" spans="1:32" ht="16.5" customHeight="1">
      <c r="A197" s="131"/>
      <c r="B197" s="1"/>
      <c r="C197" s="1"/>
      <c r="D197" s="1"/>
      <c r="E197" s="1"/>
      <c r="F197" s="1"/>
      <c r="G197" s="16"/>
      <c r="H197" s="15"/>
      <c r="I197" s="256"/>
      <c r="J197" s="256"/>
      <c r="K197" s="256"/>
      <c r="L197" s="256"/>
      <c r="M197" s="4"/>
      <c r="N197" s="43"/>
      <c r="O197" s="43"/>
      <c r="P197" s="43"/>
      <c r="Q197" s="43"/>
      <c r="R197" s="43"/>
      <c r="S197" s="43"/>
      <c r="T197" s="43"/>
      <c r="U197" s="1"/>
      <c r="V197" s="1"/>
      <c r="W197" s="1"/>
      <c r="X197" s="1"/>
      <c r="Y197" s="1"/>
      <c r="Z197" s="1"/>
      <c r="AA197" s="1"/>
      <c r="AB197" s="1"/>
      <c r="AC197" s="1"/>
      <c r="AD197" s="16"/>
      <c r="AE197" s="15"/>
      <c r="AF197" s="15"/>
    </row>
    <row r="198" spans="1:32" ht="16.5" customHeight="1">
      <c r="A198" s="131"/>
      <c r="B198" s="1"/>
      <c r="C198" s="1"/>
      <c r="D198" s="1"/>
      <c r="E198" s="1"/>
      <c r="F198" s="1"/>
      <c r="G198" s="16"/>
      <c r="H198" s="15"/>
      <c r="I198" s="256"/>
      <c r="J198" s="256"/>
      <c r="K198" s="256"/>
      <c r="L198" s="256"/>
      <c r="M198" s="4"/>
      <c r="N198" s="43"/>
      <c r="O198" s="43"/>
      <c r="P198" s="43"/>
      <c r="Q198" s="43"/>
      <c r="R198" s="43"/>
      <c r="S198" s="43"/>
      <c r="T198" s="43"/>
      <c r="U198" s="1"/>
      <c r="V198" s="1"/>
      <c r="W198" s="1"/>
      <c r="X198" s="1"/>
      <c r="Y198" s="1"/>
      <c r="Z198" s="1"/>
      <c r="AA198" s="1"/>
      <c r="AB198" s="1"/>
      <c r="AC198" s="1"/>
      <c r="AD198" s="16"/>
      <c r="AE198" s="15"/>
      <c r="AF198" s="15"/>
    </row>
    <row r="199" spans="1:32" ht="16.5" customHeight="1">
      <c r="A199" s="131"/>
      <c r="B199" s="1"/>
      <c r="C199" s="1"/>
      <c r="D199" s="1"/>
      <c r="E199" s="1"/>
      <c r="F199" s="1"/>
      <c r="G199" s="16"/>
      <c r="H199" s="15"/>
      <c r="I199" s="256"/>
      <c r="J199" s="256"/>
      <c r="K199" s="256"/>
      <c r="L199" s="256"/>
      <c r="M199" s="4"/>
      <c r="N199" s="43"/>
      <c r="O199" s="43"/>
      <c r="P199" s="43"/>
      <c r="Q199" s="43"/>
      <c r="R199" s="43"/>
      <c r="S199" s="43"/>
      <c r="T199" s="43"/>
      <c r="U199" s="1"/>
      <c r="V199" s="1"/>
      <c r="W199" s="1"/>
      <c r="X199" s="1"/>
      <c r="Y199" s="1"/>
      <c r="Z199" s="1"/>
      <c r="AA199" s="1"/>
      <c r="AB199" s="1"/>
      <c r="AC199" s="1"/>
      <c r="AD199" s="16"/>
      <c r="AE199" s="15"/>
      <c r="AF199" s="15"/>
    </row>
    <row r="200" spans="1:32" ht="16.5" customHeight="1">
      <c r="A200" s="131"/>
      <c r="B200" s="1"/>
      <c r="C200" s="1"/>
      <c r="D200" s="1"/>
      <c r="E200" s="1"/>
      <c r="F200" s="1"/>
      <c r="G200" s="16"/>
      <c r="H200" s="15"/>
      <c r="I200" s="256"/>
      <c r="J200" s="256"/>
      <c r="K200" s="256"/>
      <c r="L200" s="256"/>
      <c r="M200" s="4"/>
      <c r="N200" s="43"/>
      <c r="O200" s="43"/>
      <c r="P200" s="43"/>
      <c r="Q200" s="43"/>
      <c r="R200" s="43"/>
      <c r="S200" s="43"/>
      <c r="T200" s="43"/>
      <c r="U200" s="1"/>
      <c r="V200" s="1"/>
      <c r="W200" s="1"/>
      <c r="X200" s="1"/>
      <c r="Y200" s="1"/>
      <c r="Z200" s="1"/>
      <c r="AA200" s="1"/>
      <c r="AB200" s="1"/>
      <c r="AC200" s="1"/>
      <c r="AD200" s="16"/>
      <c r="AE200" s="15"/>
      <c r="AF200" s="15"/>
    </row>
    <row r="201" spans="1:32" ht="16.5" customHeight="1">
      <c r="A201" s="131"/>
      <c r="B201" s="1"/>
      <c r="C201" s="1"/>
      <c r="D201" s="1"/>
      <c r="E201" s="1"/>
      <c r="F201" s="1"/>
      <c r="G201" s="16"/>
      <c r="H201" s="15"/>
      <c r="I201" s="256"/>
      <c r="J201" s="256"/>
      <c r="K201" s="256"/>
      <c r="L201" s="256"/>
      <c r="M201" s="4"/>
      <c r="N201" s="43"/>
      <c r="O201" s="43"/>
      <c r="P201" s="43"/>
      <c r="Q201" s="43"/>
      <c r="R201" s="43"/>
      <c r="S201" s="43"/>
      <c r="T201" s="43"/>
      <c r="U201" s="1"/>
      <c r="V201" s="1"/>
      <c r="W201" s="1"/>
      <c r="X201" s="1"/>
      <c r="Y201" s="1"/>
      <c r="Z201" s="1"/>
      <c r="AA201" s="1"/>
      <c r="AB201" s="1"/>
      <c r="AC201" s="1"/>
      <c r="AD201" s="16"/>
      <c r="AE201" s="15"/>
      <c r="AF201" s="15"/>
    </row>
    <row r="202" spans="1:32" ht="16.5" customHeight="1">
      <c r="A202" s="131"/>
      <c r="B202" s="1"/>
      <c r="C202" s="1"/>
      <c r="D202" s="1"/>
      <c r="E202" s="1"/>
      <c r="F202" s="1"/>
      <c r="G202" s="16"/>
      <c r="H202" s="15"/>
      <c r="I202" s="256"/>
      <c r="J202" s="256"/>
      <c r="K202" s="256"/>
      <c r="L202" s="256"/>
      <c r="M202" s="4"/>
      <c r="N202" s="43"/>
      <c r="O202" s="43"/>
      <c r="P202" s="43"/>
      <c r="Q202" s="43"/>
      <c r="R202" s="43"/>
      <c r="S202" s="43"/>
      <c r="T202" s="43"/>
      <c r="U202" s="1"/>
      <c r="V202" s="1"/>
      <c r="W202" s="1"/>
      <c r="X202" s="1"/>
      <c r="Y202" s="1"/>
      <c r="Z202" s="1"/>
      <c r="AA202" s="1"/>
      <c r="AB202" s="1"/>
      <c r="AC202" s="1"/>
      <c r="AD202" s="16"/>
      <c r="AE202" s="15"/>
      <c r="AF202" s="15"/>
    </row>
    <row r="203" spans="1:32" ht="16.5" customHeight="1">
      <c r="A203" s="131"/>
      <c r="B203" s="1"/>
      <c r="C203" s="1"/>
      <c r="D203" s="1"/>
      <c r="E203" s="1"/>
      <c r="F203" s="1"/>
      <c r="G203" s="16"/>
      <c r="H203" s="15"/>
      <c r="I203" s="256"/>
      <c r="J203" s="256"/>
      <c r="K203" s="256"/>
      <c r="L203" s="256"/>
      <c r="M203" s="4"/>
      <c r="N203" s="43"/>
      <c r="O203" s="43"/>
      <c r="P203" s="43"/>
      <c r="Q203" s="43"/>
      <c r="R203" s="43"/>
      <c r="S203" s="43"/>
      <c r="T203" s="43"/>
      <c r="U203" s="1"/>
      <c r="V203" s="1"/>
      <c r="W203" s="1"/>
      <c r="X203" s="1"/>
      <c r="Y203" s="1"/>
      <c r="Z203" s="1"/>
      <c r="AA203" s="1"/>
      <c r="AB203" s="1"/>
      <c r="AC203" s="1"/>
      <c r="AD203" s="16"/>
      <c r="AE203" s="15"/>
      <c r="AF203" s="15"/>
    </row>
    <row r="204" spans="1:32" ht="16.5" customHeight="1">
      <c r="A204" s="131"/>
      <c r="B204" s="1"/>
      <c r="C204" s="1"/>
      <c r="D204" s="1"/>
      <c r="E204" s="1"/>
      <c r="F204" s="1"/>
      <c r="G204" s="16"/>
      <c r="H204" s="15"/>
      <c r="I204" s="256"/>
      <c r="J204" s="256"/>
      <c r="K204" s="256"/>
      <c r="L204" s="256"/>
      <c r="M204" s="4"/>
      <c r="N204" s="43"/>
      <c r="O204" s="43"/>
      <c r="P204" s="43"/>
      <c r="Q204" s="43"/>
      <c r="R204" s="43"/>
      <c r="S204" s="43"/>
      <c r="T204" s="43"/>
      <c r="U204" s="1"/>
      <c r="V204" s="1"/>
      <c r="W204" s="1"/>
      <c r="X204" s="1"/>
      <c r="Y204" s="1"/>
      <c r="Z204" s="1"/>
      <c r="AA204" s="1"/>
      <c r="AB204" s="1"/>
      <c r="AC204" s="1"/>
      <c r="AD204" s="16"/>
      <c r="AE204" s="15"/>
      <c r="AF204" s="15"/>
    </row>
    <row r="205" spans="1:32" ht="16.5" customHeight="1">
      <c r="A205" s="131"/>
      <c r="B205" s="1"/>
      <c r="C205" s="1"/>
      <c r="D205" s="1"/>
      <c r="E205" s="1"/>
      <c r="F205" s="1"/>
      <c r="G205" s="16"/>
      <c r="H205" s="15"/>
      <c r="I205" s="256"/>
      <c r="J205" s="256"/>
      <c r="K205" s="256"/>
      <c r="L205" s="256"/>
      <c r="M205" s="4"/>
      <c r="N205" s="43"/>
      <c r="O205" s="43"/>
      <c r="P205" s="43"/>
      <c r="Q205" s="43"/>
      <c r="R205" s="43"/>
      <c r="S205" s="43"/>
      <c r="T205" s="43"/>
      <c r="U205" s="1"/>
      <c r="V205" s="1"/>
      <c r="W205" s="1"/>
      <c r="X205" s="1"/>
      <c r="Y205" s="1"/>
      <c r="Z205" s="1"/>
      <c r="AA205" s="1"/>
      <c r="AB205" s="1"/>
      <c r="AC205" s="1"/>
      <c r="AD205" s="16"/>
      <c r="AE205" s="15"/>
      <c r="AF205" s="15"/>
    </row>
    <row r="206" spans="1:32" ht="16.5" customHeight="1">
      <c r="A206" s="131"/>
      <c r="B206" s="1"/>
      <c r="C206" s="1"/>
      <c r="D206" s="1"/>
      <c r="E206" s="1"/>
      <c r="F206" s="1"/>
      <c r="G206" s="16"/>
      <c r="H206" s="15"/>
      <c r="I206" s="256"/>
      <c r="J206" s="256"/>
      <c r="K206" s="256"/>
      <c r="L206" s="256"/>
      <c r="M206" s="4"/>
      <c r="N206" s="43"/>
      <c r="O206" s="43"/>
      <c r="P206" s="43"/>
      <c r="Q206" s="43"/>
      <c r="R206" s="43"/>
      <c r="S206" s="43"/>
      <c r="T206" s="43"/>
      <c r="U206" s="1"/>
      <c r="V206" s="1"/>
      <c r="W206" s="1"/>
      <c r="X206" s="1"/>
      <c r="Y206" s="1"/>
      <c r="Z206" s="1"/>
      <c r="AA206" s="1"/>
      <c r="AB206" s="1"/>
      <c r="AC206" s="1"/>
      <c r="AD206" s="16"/>
      <c r="AE206" s="15"/>
      <c r="AF206" s="15"/>
    </row>
    <row r="207" spans="1:32" ht="16.5" customHeight="1">
      <c r="A207" s="131"/>
      <c r="B207" s="1"/>
      <c r="C207" s="1"/>
      <c r="D207" s="1"/>
      <c r="E207" s="1"/>
      <c r="F207" s="1"/>
      <c r="G207" s="16"/>
      <c r="H207" s="15"/>
      <c r="I207" s="256"/>
      <c r="J207" s="256"/>
      <c r="K207" s="256"/>
      <c r="L207" s="256"/>
      <c r="M207" s="4"/>
      <c r="N207" s="43"/>
      <c r="O207" s="43"/>
      <c r="P207" s="43"/>
      <c r="Q207" s="43"/>
      <c r="R207" s="43"/>
      <c r="S207" s="43"/>
      <c r="T207" s="43"/>
      <c r="U207" s="1"/>
      <c r="V207" s="1"/>
      <c r="W207" s="1"/>
      <c r="X207" s="1"/>
      <c r="Y207" s="1"/>
      <c r="Z207" s="1"/>
      <c r="AA207" s="1"/>
      <c r="AB207" s="1"/>
      <c r="AC207" s="1"/>
      <c r="AD207" s="16"/>
      <c r="AE207" s="15"/>
      <c r="AF207" s="15"/>
    </row>
    <row r="208" spans="1:32" ht="16.5" customHeight="1">
      <c r="A208" s="131"/>
      <c r="B208" s="1"/>
      <c r="C208" s="1"/>
      <c r="D208" s="1"/>
      <c r="E208" s="1"/>
      <c r="F208" s="1"/>
      <c r="G208" s="16"/>
      <c r="H208" s="15"/>
      <c r="I208" s="256"/>
      <c r="J208" s="256"/>
      <c r="K208" s="256"/>
      <c r="L208" s="256"/>
      <c r="M208" s="4"/>
      <c r="N208" s="43"/>
      <c r="O208" s="43"/>
      <c r="P208" s="43"/>
      <c r="Q208" s="43"/>
      <c r="R208" s="43"/>
      <c r="S208" s="43"/>
      <c r="T208" s="43"/>
      <c r="U208" s="1"/>
      <c r="V208" s="1"/>
      <c r="W208" s="1"/>
      <c r="X208" s="1"/>
      <c r="Y208" s="1"/>
      <c r="Z208" s="1"/>
      <c r="AA208" s="1"/>
      <c r="AB208" s="1"/>
      <c r="AC208" s="1"/>
      <c r="AD208" s="16"/>
      <c r="AE208" s="15"/>
      <c r="AF208" s="15"/>
    </row>
    <row r="209" spans="1:32" ht="16.5" customHeight="1">
      <c r="A209" s="131"/>
      <c r="B209" s="1"/>
      <c r="C209" s="1"/>
      <c r="D209" s="1"/>
      <c r="E209" s="1"/>
      <c r="F209" s="1"/>
      <c r="G209" s="16"/>
      <c r="H209" s="15"/>
      <c r="I209" s="256"/>
      <c r="J209" s="256"/>
      <c r="K209" s="256"/>
      <c r="L209" s="256"/>
      <c r="M209" s="4"/>
      <c r="N209" s="43"/>
      <c r="O209" s="43"/>
      <c r="P209" s="43"/>
      <c r="Q209" s="43"/>
      <c r="R209" s="43"/>
      <c r="S209" s="43"/>
      <c r="T209" s="43"/>
      <c r="U209" s="1"/>
      <c r="V209" s="1"/>
      <c r="W209" s="1"/>
      <c r="X209" s="1"/>
      <c r="Y209" s="1"/>
      <c r="Z209" s="1"/>
      <c r="AA209" s="1"/>
      <c r="AB209" s="1"/>
      <c r="AC209" s="1"/>
      <c r="AD209" s="16"/>
      <c r="AE209" s="15"/>
      <c r="AF209" s="15"/>
    </row>
    <row r="210" spans="1:32" ht="16.5" customHeight="1">
      <c r="A210" s="131"/>
      <c r="B210" s="1"/>
      <c r="C210" s="1"/>
      <c r="D210" s="1"/>
      <c r="E210" s="1"/>
      <c r="F210" s="1"/>
      <c r="G210" s="16"/>
      <c r="H210" s="15"/>
      <c r="I210" s="256"/>
      <c r="J210" s="256"/>
      <c r="K210" s="256"/>
      <c r="L210" s="256"/>
      <c r="M210" s="4"/>
      <c r="N210" s="43"/>
      <c r="O210" s="43"/>
      <c r="P210" s="43"/>
      <c r="Q210" s="43"/>
      <c r="R210" s="43"/>
      <c r="S210" s="43"/>
      <c r="T210" s="43"/>
      <c r="U210" s="1"/>
      <c r="V210" s="1"/>
      <c r="W210" s="1"/>
      <c r="X210" s="1"/>
      <c r="Y210" s="1"/>
      <c r="Z210" s="1"/>
      <c r="AA210" s="1"/>
      <c r="AB210" s="1"/>
      <c r="AC210" s="1"/>
      <c r="AD210" s="16"/>
      <c r="AE210" s="15"/>
      <c r="AF210" s="15"/>
    </row>
    <row r="211" spans="1:32" ht="16.5" customHeight="1">
      <c r="A211" s="131"/>
      <c r="B211" s="1"/>
      <c r="C211" s="1"/>
      <c r="D211" s="1"/>
      <c r="E211" s="1"/>
      <c r="F211" s="1"/>
      <c r="G211" s="16"/>
      <c r="H211" s="15"/>
      <c r="I211" s="256"/>
      <c r="J211" s="256"/>
      <c r="K211" s="256"/>
      <c r="L211" s="256"/>
      <c r="M211" s="4"/>
      <c r="N211" s="43"/>
      <c r="O211" s="43"/>
      <c r="P211" s="43"/>
      <c r="Q211" s="43"/>
      <c r="R211" s="43"/>
      <c r="S211" s="43"/>
      <c r="T211" s="43"/>
      <c r="U211" s="1"/>
      <c r="V211" s="1"/>
      <c r="W211" s="1"/>
      <c r="X211" s="1"/>
      <c r="Y211" s="1"/>
      <c r="Z211" s="1"/>
      <c r="AA211" s="1"/>
      <c r="AB211" s="1"/>
      <c r="AC211" s="1"/>
      <c r="AD211" s="16"/>
      <c r="AE211" s="15"/>
      <c r="AF211" s="15"/>
    </row>
    <row r="212" spans="1:32" ht="16.5" customHeight="1">
      <c r="A212" s="131"/>
      <c r="B212" s="1"/>
      <c r="C212" s="1"/>
      <c r="D212" s="1"/>
      <c r="E212" s="1"/>
      <c r="F212" s="1"/>
      <c r="G212" s="16"/>
      <c r="H212" s="15"/>
      <c r="I212" s="256"/>
      <c r="J212" s="256"/>
      <c r="K212" s="256"/>
      <c r="L212" s="256"/>
      <c r="M212" s="4"/>
      <c r="N212" s="43"/>
      <c r="O212" s="43"/>
      <c r="P212" s="43"/>
      <c r="Q212" s="43"/>
      <c r="R212" s="43"/>
      <c r="S212" s="43"/>
      <c r="T212" s="43"/>
      <c r="U212" s="1"/>
      <c r="V212" s="1"/>
      <c r="W212" s="1"/>
      <c r="X212" s="1"/>
      <c r="Y212" s="1"/>
      <c r="Z212" s="1"/>
      <c r="AA212" s="1"/>
      <c r="AB212" s="1"/>
      <c r="AC212" s="1"/>
      <c r="AD212" s="16"/>
      <c r="AE212" s="15"/>
      <c r="AF212" s="15"/>
    </row>
    <row r="213" spans="1:32" ht="16.5" customHeight="1">
      <c r="A213" s="131"/>
      <c r="B213" s="1"/>
      <c r="C213" s="1"/>
      <c r="D213" s="1"/>
      <c r="E213" s="1"/>
      <c r="F213" s="1"/>
      <c r="G213" s="16"/>
      <c r="H213" s="15"/>
      <c r="I213" s="256"/>
      <c r="J213" s="256"/>
      <c r="K213" s="256"/>
      <c r="L213" s="256"/>
      <c r="M213" s="4"/>
      <c r="N213" s="43"/>
      <c r="O213" s="43"/>
      <c r="P213" s="43"/>
      <c r="Q213" s="43"/>
      <c r="R213" s="43"/>
      <c r="S213" s="43"/>
      <c r="T213" s="43"/>
      <c r="U213" s="1"/>
      <c r="V213" s="1"/>
      <c r="W213" s="1"/>
      <c r="X213" s="1"/>
      <c r="Y213" s="1"/>
      <c r="Z213" s="1"/>
      <c r="AA213" s="1"/>
      <c r="AB213" s="1"/>
      <c r="AC213" s="1"/>
      <c r="AD213" s="16"/>
      <c r="AE213" s="15"/>
      <c r="AF213" s="15"/>
    </row>
    <row r="214" spans="1:32" ht="16.5" customHeight="1">
      <c r="A214" s="131"/>
      <c r="B214" s="1"/>
      <c r="C214" s="1"/>
      <c r="D214" s="1"/>
      <c r="E214" s="1"/>
      <c r="F214" s="1"/>
      <c r="G214" s="16"/>
      <c r="H214" s="15"/>
      <c r="I214" s="256"/>
      <c r="J214" s="256"/>
      <c r="K214" s="256"/>
      <c r="L214" s="256"/>
      <c r="M214" s="4"/>
      <c r="N214" s="43"/>
      <c r="O214" s="43"/>
      <c r="P214" s="43"/>
      <c r="Q214" s="43"/>
      <c r="R214" s="43"/>
      <c r="S214" s="43"/>
      <c r="T214" s="43"/>
      <c r="U214" s="1"/>
      <c r="V214" s="1"/>
      <c r="W214" s="1"/>
      <c r="X214" s="1"/>
      <c r="Y214" s="1"/>
      <c r="Z214" s="1"/>
      <c r="AA214" s="1"/>
      <c r="AB214" s="1"/>
      <c r="AC214" s="1"/>
      <c r="AD214" s="16"/>
      <c r="AE214" s="15"/>
      <c r="AF214" s="15"/>
    </row>
    <row r="215" spans="1:32" ht="16.5" customHeight="1">
      <c r="A215" s="131"/>
      <c r="B215" s="1"/>
      <c r="C215" s="1"/>
      <c r="D215" s="1"/>
      <c r="E215" s="1"/>
      <c r="F215" s="1"/>
      <c r="G215" s="16"/>
      <c r="H215" s="15"/>
      <c r="I215" s="256"/>
      <c r="J215" s="256"/>
      <c r="K215" s="256"/>
      <c r="L215" s="256"/>
      <c r="M215" s="4"/>
      <c r="N215" s="43"/>
      <c r="O215" s="43"/>
      <c r="P215" s="43"/>
      <c r="Q215" s="43"/>
      <c r="R215" s="43"/>
      <c r="S215" s="43"/>
      <c r="T215" s="43"/>
      <c r="U215" s="1"/>
      <c r="V215" s="1"/>
      <c r="W215" s="1"/>
      <c r="X215" s="1"/>
      <c r="Y215" s="1"/>
      <c r="Z215" s="1"/>
      <c r="AA215" s="1"/>
      <c r="AB215" s="1"/>
      <c r="AC215" s="1"/>
      <c r="AD215" s="16"/>
      <c r="AE215" s="15"/>
      <c r="AF215" s="15"/>
    </row>
    <row r="216" spans="1:32" ht="16.5" customHeight="1">
      <c r="A216" s="131"/>
      <c r="B216" s="1"/>
      <c r="C216" s="1"/>
      <c r="D216" s="1"/>
      <c r="E216" s="1"/>
      <c r="F216" s="1"/>
      <c r="G216" s="16"/>
      <c r="H216" s="15"/>
      <c r="I216" s="256"/>
      <c r="J216" s="256"/>
      <c r="K216" s="256"/>
      <c r="L216" s="256"/>
      <c r="M216" s="4"/>
      <c r="N216" s="43"/>
      <c r="O216" s="43"/>
      <c r="P216" s="43"/>
      <c r="Q216" s="43"/>
      <c r="R216" s="43"/>
      <c r="S216" s="43"/>
      <c r="T216" s="43"/>
      <c r="U216" s="1"/>
      <c r="V216" s="1"/>
      <c r="W216" s="1"/>
      <c r="X216" s="1"/>
      <c r="Y216" s="1"/>
      <c r="Z216" s="1"/>
      <c r="AA216" s="1"/>
      <c r="AB216" s="1"/>
      <c r="AC216" s="1"/>
      <c r="AD216" s="16"/>
      <c r="AE216" s="15"/>
      <c r="AF216" s="15"/>
    </row>
    <row r="217" spans="1:32" ht="16.5" customHeight="1">
      <c r="A217" s="131"/>
      <c r="B217" s="1"/>
      <c r="C217" s="1"/>
      <c r="D217" s="1"/>
      <c r="E217" s="1"/>
      <c r="F217" s="1"/>
      <c r="G217" s="16"/>
      <c r="H217" s="15"/>
      <c r="I217" s="256"/>
      <c r="J217" s="256"/>
      <c r="K217" s="256"/>
      <c r="L217" s="256"/>
      <c r="M217" s="4"/>
      <c r="N217" s="43"/>
      <c r="O217" s="43"/>
      <c r="P217" s="43"/>
      <c r="Q217" s="43"/>
      <c r="R217" s="43"/>
      <c r="S217" s="43"/>
      <c r="T217" s="43"/>
      <c r="U217" s="1"/>
      <c r="V217" s="1"/>
      <c r="W217" s="1"/>
      <c r="X217" s="1"/>
      <c r="Y217" s="1"/>
      <c r="Z217" s="1"/>
      <c r="AA217" s="1"/>
      <c r="AB217" s="1"/>
      <c r="AC217" s="1"/>
      <c r="AD217" s="16"/>
      <c r="AE217" s="15"/>
      <c r="AF217" s="15"/>
    </row>
    <row r="218" spans="1:32" ht="16.5" customHeight="1">
      <c r="A218" s="131"/>
      <c r="B218" s="1"/>
      <c r="C218" s="1"/>
      <c r="D218" s="1"/>
      <c r="E218" s="1"/>
      <c r="F218" s="1"/>
      <c r="G218" s="16"/>
      <c r="H218" s="15"/>
      <c r="I218" s="256"/>
      <c r="J218" s="256"/>
      <c r="K218" s="256"/>
      <c r="L218" s="256"/>
      <c r="M218" s="4"/>
      <c r="N218" s="43"/>
      <c r="O218" s="43"/>
      <c r="P218" s="43"/>
      <c r="Q218" s="43"/>
      <c r="R218" s="43"/>
      <c r="S218" s="43"/>
      <c r="T218" s="43"/>
      <c r="U218" s="1"/>
      <c r="V218" s="1"/>
      <c r="W218" s="1"/>
      <c r="X218" s="1"/>
      <c r="Y218" s="1"/>
      <c r="Z218" s="1"/>
      <c r="AA218" s="1"/>
      <c r="AB218" s="1"/>
      <c r="AC218" s="1"/>
      <c r="AD218" s="16"/>
      <c r="AE218" s="15"/>
      <c r="AF218" s="15"/>
    </row>
    <row r="219" spans="1:32" ht="16.5" customHeight="1">
      <c r="A219" s="131"/>
      <c r="B219" s="1"/>
      <c r="C219" s="1"/>
      <c r="D219" s="1"/>
      <c r="E219" s="1"/>
      <c r="F219" s="1"/>
      <c r="G219" s="16"/>
      <c r="H219" s="15"/>
      <c r="I219" s="256"/>
      <c r="J219" s="256"/>
      <c r="K219" s="256"/>
      <c r="L219" s="256"/>
      <c r="M219" s="4"/>
      <c r="N219" s="43"/>
      <c r="O219" s="43"/>
      <c r="P219" s="43"/>
      <c r="Q219" s="43"/>
      <c r="R219" s="43"/>
      <c r="S219" s="43"/>
      <c r="T219" s="43"/>
      <c r="U219" s="1"/>
      <c r="V219" s="1"/>
      <c r="W219" s="1"/>
      <c r="X219" s="1"/>
      <c r="Y219" s="1"/>
      <c r="Z219" s="1"/>
      <c r="AA219" s="1"/>
      <c r="AB219" s="1"/>
      <c r="AC219" s="1"/>
      <c r="AD219" s="16"/>
      <c r="AE219" s="15"/>
      <c r="AF219" s="15"/>
    </row>
    <row r="220" spans="1:32" ht="16.5" customHeight="1">
      <c r="A220" s="131"/>
      <c r="B220" s="1"/>
      <c r="C220" s="1"/>
      <c r="D220" s="1"/>
      <c r="E220" s="1"/>
      <c r="F220" s="1"/>
      <c r="G220" s="16"/>
      <c r="H220" s="15"/>
      <c r="I220" s="256"/>
      <c r="J220" s="256"/>
      <c r="K220" s="256"/>
      <c r="L220" s="256"/>
      <c r="M220" s="4"/>
      <c r="N220" s="43"/>
      <c r="O220" s="43"/>
      <c r="P220" s="43"/>
      <c r="Q220" s="43"/>
      <c r="R220" s="43"/>
      <c r="S220" s="43"/>
      <c r="T220" s="43"/>
      <c r="U220" s="1"/>
      <c r="V220" s="1"/>
      <c r="W220" s="1"/>
      <c r="X220" s="1"/>
      <c r="Y220" s="1"/>
      <c r="Z220" s="1"/>
      <c r="AA220" s="1"/>
      <c r="AB220" s="1"/>
      <c r="AC220" s="1"/>
      <c r="AD220" s="16"/>
      <c r="AE220" s="15"/>
      <c r="AF220" s="15"/>
    </row>
    <row r="221" spans="1:32" ht="16.5" customHeight="1">
      <c r="A221" s="131"/>
      <c r="B221" s="1"/>
      <c r="C221" s="1"/>
      <c r="D221" s="1"/>
      <c r="E221" s="1"/>
      <c r="F221" s="1"/>
      <c r="G221" s="16"/>
      <c r="H221" s="15"/>
      <c r="I221" s="256"/>
      <c r="J221" s="256"/>
      <c r="K221" s="256"/>
      <c r="L221" s="256"/>
      <c r="M221" s="4"/>
      <c r="N221" s="43"/>
      <c r="O221" s="43"/>
      <c r="P221" s="43"/>
      <c r="Q221" s="43"/>
      <c r="R221" s="43"/>
      <c r="S221" s="43"/>
      <c r="T221" s="43"/>
      <c r="U221" s="1"/>
      <c r="V221" s="1"/>
      <c r="W221" s="1"/>
      <c r="X221" s="1"/>
      <c r="Y221" s="1"/>
      <c r="Z221" s="1"/>
      <c r="AA221" s="1"/>
      <c r="AB221" s="1"/>
      <c r="AC221" s="1"/>
      <c r="AD221" s="16"/>
      <c r="AE221" s="15"/>
      <c r="AF221" s="15"/>
    </row>
    <row r="222" spans="1:32" ht="16.5" customHeight="1">
      <c r="A222" s="131"/>
      <c r="B222" s="1"/>
      <c r="C222" s="1"/>
      <c r="D222" s="1"/>
      <c r="E222" s="1"/>
      <c r="F222" s="1"/>
      <c r="G222" s="16"/>
      <c r="H222" s="15"/>
      <c r="I222" s="256"/>
      <c r="J222" s="256"/>
      <c r="K222" s="256"/>
      <c r="L222" s="256"/>
      <c r="M222" s="4"/>
      <c r="N222" s="43"/>
      <c r="O222" s="43"/>
      <c r="P222" s="43"/>
      <c r="Q222" s="43"/>
      <c r="R222" s="43"/>
      <c r="S222" s="43"/>
      <c r="T222" s="43"/>
      <c r="U222" s="1"/>
      <c r="V222" s="1"/>
      <c r="W222" s="1"/>
      <c r="X222" s="1"/>
      <c r="Y222" s="1"/>
      <c r="Z222" s="1"/>
      <c r="AA222" s="1"/>
      <c r="AB222" s="1"/>
      <c r="AC222" s="1"/>
      <c r="AD222" s="16"/>
      <c r="AE222" s="15"/>
      <c r="AF222" s="15"/>
    </row>
    <row r="223" spans="1:32" ht="16.5" customHeight="1">
      <c r="A223" s="131"/>
      <c r="B223" s="1"/>
      <c r="C223" s="1"/>
      <c r="D223" s="1"/>
      <c r="E223" s="1"/>
      <c r="F223" s="1"/>
      <c r="G223" s="16"/>
      <c r="H223" s="15"/>
      <c r="I223" s="256"/>
      <c r="J223" s="256"/>
      <c r="K223" s="256"/>
      <c r="L223" s="256"/>
      <c r="M223" s="4"/>
      <c r="N223" s="43"/>
      <c r="O223" s="43"/>
      <c r="P223" s="43"/>
      <c r="Q223" s="43"/>
      <c r="R223" s="43"/>
      <c r="S223" s="43"/>
      <c r="T223" s="43"/>
      <c r="U223" s="1"/>
      <c r="V223" s="1"/>
      <c r="W223" s="1"/>
      <c r="X223" s="1"/>
      <c r="Y223" s="1"/>
      <c r="Z223" s="1"/>
      <c r="AA223" s="1"/>
      <c r="AB223" s="1"/>
      <c r="AC223" s="1"/>
      <c r="AD223" s="16"/>
      <c r="AE223" s="15"/>
      <c r="AF223" s="15"/>
    </row>
    <row r="224" spans="1:32" ht="16.5" customHeight="1">
      <c r="A224" s="131"/>
      <c r="B224" s="1"/>
      <c r="C224" s="1"/>
      <c r="D224" s="1"/>
      <c r="E224" s="1"/>
      <c r="F224" s="1"/>
      <c r="G224" s="16"/>
      <c r="H224" s="15"/>
      <c r="I224" s="256"/>
      <c r="J224" s="256"/>
      <c r="K224" s="256"/>
      <c r="L224" s="256"/>
      <c r="M224" s="4"/>
      <c r="N224" s="43"/>
      <c r="O224" s="43"/>
      <c r="P224" s="43"/>
      <c r="Q224" s="43"/>
      <c r="R224" s="43"/>
      <c r="S224" s="43"/>
      <c r="T224" s="43"/>
      <c r="U224" s="1"/>
      <c r="V224" s="1"/>
      <c r="W224" s="1"/>
      <c r="X224" s="1"/>
      <c r="Y224" s="1"/>
      <c r="Z224" s="1"/>
      <c r="AA224" s="1"/>
      <c r="AB224" s="1"/>
      <c r="AC224" s="1"/>
      <c r="AD224" s="16"/>
      <c r="AE224" s="15"/>
      <c r="AF224" s="15"/>
    </row>
    <row r="225" spans="1:32" ht="16.5" customHeight="1">
      <c r="A225" s="131"/>
      <c r="B225" s="1"/>
      <c r="C225" s="1"/>
      <c r="D225" s="1"/>
      <c r="E225" s="1"/>
      <c r="F225" s="1"/>
      <c r="G225" s="16"/>
      <c r="H225" s="15"/>
      <c r="I225" s="256"/>
      <c r="J225" s="256"/>
      <c r="K225" s="256"/>
      <c r="L225" s="256"/>
      <c r="M225" s="4"/>
      <c r="N225" s="43"/>
      <c r="O225" s="43"/>
      <c r="P225" s="43"/>
      <c r="Q225" s="43"/>
      <c r="R225" s="43"/>
      <c r="S225" s="43"/>
      <c r="T225" s="43"/>
      <c r="U225" s="1"/>
      <c r="V225" s="1"/>
      <c r="W225" s="1"/>
      <c r="X225" s="1"/>
      <c r="Y225" s="1"/>
      <c r="Z225" s="1"/>
      <c r="AA225" s="1"/>
      <c r="AB225" s="1"/>
      <c r="AC225" s="1"/>
      <c r="AD225" s="16"/>
      <c r="AE225" s="15"/>
      <c r="AF225" s="15"/>
    </row>
    <row r="226" spans="1:32" ht="16.5" customHeight="1">
      <c r="A226" s="131"/>
      <c r="B226" s="1"/>
      <c r="C226" s="1"/>
      <c r="D226" s="1"/>
      <c r="E226" s="1"/>
      <c r="F226" s="1"/>
      <c r="G226" s="16"/>
      <c r="H226" s="15"/>
      <c r="I226" s="256"/>
      <c r="J226" s="256"/>
      <c r="K226" s="256"/>
      <c r="L226" s="256"/>
      <c r="M226" s="4"/>
      <c r="N226" s="43"/>
      <c r="O226" s="43"/>
      <c r="P226" s="43"/>
      <c r="Q226" s="43"/>
      <c r="R226" s="43"/>
      <c r="S226" s="43"/>
      <c r="T226" s="43"/>
      <c r="U226" s="1"/>
      <c r="V226" s="1"/>
      <c r="W226" s="1"/>
      <c r="X226" s="1"/>
      <c r="Y226" s="1"/>
      <c r="Z226" s="1"/>
      <c r="AA226" s="1"/>
      <c r="AB226" s="1"/>
      <c r="AC226" s="1"/>
      <c r="AD226" s="16"/>
      <c r="AE226" s="15"/>
      <c r="AF226" s="15"/>
    </row>
    <row r="227" spans="1:32" ht="16.5" customHeight="1">
      <c r="A227" s="131"/>
      <c r="B227" s="1"/>
      <c r="C227" s="1"/>
      <c r="D227" s="1"/>
      <c r="E227" s="1"/>
      <c r="F227" s="1"/>
      <c r="G227" s="16"/>
      <c r="H227" s="15"/>
      <c r="I227" s="256"/>
      <c r="J227" s="256"/>
      <c r="K227" s="256"/>
      <c r="L227" s="256"/>
      <c r="M227" s="4"/>
      <c r="N227" s="43"/>
      <c r="O227" s="43"/>
      <c r="P227" s="43"/>
      <c r="Q227" s="43"/>
      <c r="R227" s="43"/>
      <c r="S227" s="43"/>
      <c r="T227" s="43"/>
      <c r="U227" s="1"/>
      <c r="V227" s="1"/>
      <c r="W227" s="1"/>
      <c r="X227" s="1"/>
      <c r="Y227" s="1"/>
      <c r="Z227" s="1"/>
      <c r="AA227" s="1"/>
      <c r="AB227" s="1"/>
      <c r="AC227" s="1"/>
      <c r="AD227" s="16"/>
      <c r="AE227" s="15"/>
      <c r="AF227" s="15"/>
    </row>
    <row r="228" spans="1:32" ht="16.5" customHeight="1">
      <c r="A228" s="131"/>
      <c r="B228" s="1"/>
      <c r="C228" s="1"/>
      <c r="D228" s="1"/>
      <c r="E228" s="1"/>
      <c r="F228" s="1"/>
      <c r="G228" s="16"/>
      <c r="H228" s="15"/>
      <c r="I228" s="256"/>
      <c r="J228" s="256"/>
      <c r="K228" s="256"/>
      <c r="L228" s="256"/>
      <c r="M228" s="4"/>
      <c r="N228" s="43"/>
      <c r="O228" s="43"/>
      <c r="P228" s="43"/>
      <c r="Q228" s="43"/>
      <c r="R228" s="43"/>
      <c r="S228" s="43"/>
      <c r="T228" s="43"/>
      <c r="U228" s="1"/>
      <c r="V228" s="1"/>
      <c r="W228" s="1"/>
      <c r="X228" s="1"/>
      <c r="Y228" s="1"/>
      <c r="Z228" s="1"/>
      <c r="AA228" s="1"/>
      <c r="AB228" s="1"/>
      <c r="AC228" s="1"/>
      <c r="AD228" s="16"/>
      <c r="AE228" s="15"/>
      <c r="AF228" s="15"/>
    </row>
    <row r="229" spans="1:32" ht="16.5" customHeight="1">
      <c r="A229" s="131"/>
      <c r="B229" s="1"/>
      <c r="C229" s="1"/>
      <c r="D229" s="1"/>
      <c r="E229" s="1"/>
      <c r="F229" s="1"/>
      <c r="G229" s="16"/>
      <c r="H229" s="15"/>
      <c r="I229" s="256"/>
      <c r="J229" s="256"/>
      <c r="K229" s="256"/>
      <c r="L229" s="256"/>
      <c r="M229" s="4"/>
      <c r="N229" s="43"/>
      <c r="O229" s="43"/>
      <c r="P229" s="43"/>
      <c r="Q229" s="43"/>
      <c r="R229" s="43"/>
      <c r="S229" s="43"/>
      <c r="T229" s="43"/>
      <c r="U229" s="1"/>
      <c r="V229" s="1"/>
      <c r="W229" s="1"/>
      <c r="X229" s="1"/>
      <c r="Y229" s="1"/>
      <c r="Z229" s="1"/>
      <c r="AA229" s="1"/>
      <c r="AB229" s="1"/>
      <c r="AC229" s="1"/>
      <c r="AD229" s="16"/>
      <c r="AE229" s="15"/>
      <c r="AF229" s="15"/>
    </row>
    <row r="230" spans="1:32" ht="16.5" customHeight="1">
      <c r="A230" s="131"/>
      <c r="B230" s="1"/>
      <c r="C230" s="1"/>
      <c r="D230" s="1"/>
      <c r="E230" s="1"/>
      <c r="F230" s="1"/>
      <c r="G230" s="16"/>
      <c r="H230" s="15"/>
      <c r="I230" s="256"/>
      <c r="J230" s="256"/>
      <c r="K230" s="256"/>
      <c r="L230" s="256"/>
      <c r="M230" s="4"/>
      <c r="N230" s="43"/>
      <c r="O230" s="43"/>
      <c r="P230" s="43"/>
      <c r="Q230" s="43"/>
      <c r="R230" s="43"/>
      <c r="S230" s="43"/>
      <c r="T230" s="43"/>
      <c r="U230" s="1"/>
      <c r="V230" s="1"/>
      <c r="W230" s="1"/>
      <c r="X230" s="1"/>
      <c r="Y230" s="1"/>
      <c r="Z230" s="1"/>
      <c r="AA230" s="1"/>
      <c r="AB230" s="1"/>
      <c r="AC230" s="1"/>
      <c r="AD230" s="16"/>
      <c r="AE230" s="15"/>
      <c r="AF230" s="15"/>
    </row>
    <row r="231" spans="1:32" ht="16.5" customHeight="1">
      <c r="A231" s="131"/>
      <c r="B231" s="1"/>
      <c r="C231" s="1"/>
      <c r="D231" s="1"/>
      <c r="E231" s="1"/>
      <c r="F231" s="1"/>
      <c r="G231" s="16"/>
      <c r="H231" s="15"/>
      <c r="I231" s="256"/>
      <c r="J231" s="256"/>
      <c r="K231" s="256"/>
      <c r="L231" s="256"/>
      <c r="M231" s="4"/>
      <c r="N231" s="43"/>
      <c r="O231" s="43"/>
      <c r="P231" s="43"/>
      <c r="Q231" s="43"/>
      <c r="R231" s="43"/>
      <c r="S231" s="43"/>
      <c r="T231" s="43"/>
      <c r="U231" s="1"/>
      <c r="V231" s="1"/>
      <c r="W231" s="1"/>
      <c r="X231" s="1"/>
      <c r="Y231" s="1"/>
      <c r="Z231" s="1"/>
      <c r="AA231" s="1"/>
      <c r="AB231" s="1"/>
      <c r="AC231" s="1"/>
      <c r="AD231" s="16"/>
      <c r="AE231" s="15"/>
      <c r="AF231" s="15"/>
    </row>
    <row r="232" spans="1:32" ht="16.5" customHeight="1">
      <c r="A232" s="131"/>
      <c r="B232" s="1"/>
      <c r="C232" s="1"/>
      <c r="D232" s="1"/>
      <c r="E232" s="1"/>
      <c r="F232" s="1"/>
      <c r="G232" s="16"/>
      <c r="H232" s="15"/>
      <c r="I232" s="256"/>
      <c r="J232" s="256"/>
      <c r="K232" s="256"/>
      <c r="L232" s="256"/>
      <c r="M232" s="4"/>
      <c r="N232" s="43"/>
      <c r="O232" s="43"/>
      <c r="P232" s="43"/>
      <c r="Q232" s="43"/>
      <c r="R232" s="43"/>
      <c r="S232" s="43"/>
      <c r="T232" s="43"/>
      <c r="U232" s="1"/>
      <c r="V232" s="1"/>
      <c r="W232" s="1"/>
      <c r="X232" s="1"/>
      <c r="Y232" s="1"/>
      <c r="Z232" s="1"/>
      <c r="AA232" s="1"/>
      <c r="AB232" s="1"/>
      <c r="AC232" s="1"/>
      <c r="AD232" s="16"/>
      <c r="AE232" s="15"/>
      <c r="AF232" s="15"/>
    </row>
    <row r="233" spans="1:32" ht="16.5" customHeight="1">
      <c r="A233" s="131"/>
      <c r="B233" s="1"/>
      <c r="C233" s="1"/>
      <c r="D233" s="1"/>
      <c r="E233" s="1"/>
      <c r="F233" s="1"/>
      <c r="G233" s="16"/>
      <c r="H233" s="15"/>
      <c r="I233" s="256"/>
      <c r="J233" s="256"/>
      <c r="K233" s="256"/>
      <c r="L233" s="256"/>
      <c r="M233" s="4"/>
      <c r="N233" s="43"/>
      <c r="O233" s="43"/>
      <c r="P233" s="43"/>
      <c r="Q233" s="43"/>
      <c r="R233" s="43"/>
      <c r="S233" s="43"/>
      <c r="T233" s="43"/>
      <c r="U233" s="1"/>
      <c r="V233" s="1"/>
      <c r="W233" s="1"/>
      <c r="X233" s="1"/>
      <c r="Y233" s="1"/>
      <c r="Z233" s="1"/>
      <c r="AA233" s="1"/>
      <c r="AB233" s="1"/>
      <c r="AC233" s="1"/>
      <c r="AD233" s="16"/>
      <c r="AE233" s="15"/>
      <c r="AF233" s="15"/>
    </row>
    <row r="234" spans="1:32" ht="16.5" customHeight="1">
      <c r="A234" s="131"/>
      <c r="B234" s="1"/>
      <c r="C234" s="1"/>
      <c r="D234" s="1"/>
      <c r="E234" s="1"/>
      <c r="F234" s="1"/>
      <c r="G234" s="16"/>
      <c r="H234" s="15"/>
      <c r="I234" s="256"/>
      <c r="J234" s="256"/>
      <c r="K234" s="256"/>
      <c r="L234" s="256"/>
      <c r="M234" s="4"/>
      <c r="N234" s="43"/>
      <c r="O234" s="43"/>
      <c r="P234" s="43"/>
      <c r="Q234" s="43"/>
      <c r="R234" s="43"/>
      <c r="S234" s="43"/>
      <c r="T234" s="43"/>
      <c r="U234" s="1"/>
      <c r="V234" s="1"/>
      <c r="W234" s="1"/>
      <c r="X234" s="1"/>
      <c r="Y234" s="1"/>
      <c r="Z234" s="1"/>
      <c r="AA234" s="1"/>
      <c r="AB234" s="1"/>
      <c r="AC234" s="1"/>
      <c r="AD234" s="16"/>
      <c r="AE234" s="15"/>
      <c r="AF234" s="15"/>
    </row>
    <row r="235" spans="1:32" ht="16.5" customHeight="1">
      <c r="A235" s="131"/>
      <c r="B235" s="1"/>
      <c r="C235" s="1"/>
      <c r="D235" s="1"/>
      <c r="E235" s="1"/>
      <c r="F235" s="1"/>
      <c r="G235" s="16"/>
      <c r="H235" s="15"/>
      <c r="I235" s="256"/>
      <c r="J235" s="256"/>
      <c r="K235" s="256"/>
      <c r="L235" s="256"/>
      <c r="M235" s="4"/>
      <c r="N235" s="43"/>
      <c r="O235" s="43"/>
      <c r="P235" s="43"/>
      <c r="Q235" s="43"/>
      <c r="R235" s="43"/>
      <c r="S235" s="43"/>
      <c r="T235" s="43"/>
      <c r="U235" s="1"/>
      <c r="V235" s="1"/>
      <c r="W235" s="1"/>
      <c r="X235" s="1"/>
      <c r="Y235" s="1"/>
      <c r="Z235" s="1"/>
      <c r="AA235" s="1"/>
      <c r="AB235" s="1"/>
      <c r="AC235" s="1"/>
      <c r="AD235" s="16"/>
      <c r="AE235" s="15"/>
      <c r="AF235" s="15"/>
    </row>
    <row r="236" spans="1:32" ht="16.5" customHeight="1">
      <c r="A236" s="131"/>
      <c r="B236" s="1"/>
      <c r="C236" s="1"/>
      <c r="D236" s="1"/>
      <c r="E236" s="1"/>
      <c r="F236" s="1"/>
      <c r="G236" s="16"/>
      <c r="H236" s="15"/>
      <c r="I236" s="256"/>
      <c r="J236" s="256"/>
      <c r="K236" s="256"/>
      <c r="L236" s="256"/>
      <c r="M236" s="4"/>
      <c r="N236" s="43"/>
      <c r="O236" s="43"/>
      <c r="P236" s="43"/>
      <c r="Q236" s="43"/>
      <c r="R236" s="43"/>
      <c r="S236" s="43"/>
      <c r="T236" s="43"/>
      <c r="U236" s="1"/>
      <c r="V236" s="1"/>
      <c r="W236" s="1"/>
      <c r="X236" s="1"/>
      <c r="Y236" s="1"/>
      <c r="Z236" s="1"/>
      <c r="AA236" s="1"/>
      <c r="AB236" s="1"/>
      <c r="AC236" s="1"/>
      <c r="AD236" s="16"/>
      <c r="AE236" s="15"/>
      <c r="AF236" s="15"/>
    </row>
    <row r="237" spans="1:32" ht="16.5" customHeight="1">
      <c r="A237" s="131"/>
      <c r="B237" s="1"/>
      <c r="C237" s="1"/>
      <c r="D237" s="1"/>
      <c r="E237" s="1"/>
      <c r="F237" s="1"/>
      <c r="G237" s="16"/>
      <c r="H237" s="15"/>
      <c r="I237" s="256"/>
      <c r="J237" s="256"/>
      <c r="K237" s="256"/>
      <c r="L237" s="256"/>
      <c r="M237" s="4"/>
      <c r="N237" s="43"/>
      <c r="O237" s="43"/>
      <c r="P237" s="43"/>
      <c r="Q237" s="43"/>
      <c r="R237" s="43"/>
      <c r="S237" s="43"/>
      <c r="T237" s="43"/>
      <c r="U237" s="1"/>
      <c r="V237" s="1"/>
      <c r="W237" s="1"/>
      <c r="X237" s="1"/>
      <c r="Y237" s="1"/>
      <c r="Z237" s="1"/>
      <c r="AA237" s="1"/>
      <c r="AB237" s="1"/>
      <c r="AC237" s="1"/>
      <c r="AD237" s="16"/>
      <c r="AE237" s="15"/>
      <c r="AF237" s="15"/>
    </row>
    <row r="238" spans="1:32" ht="16.5" customHeight="1">
      <c r="A238" s="131"/>
      <c r="B238" s="1"/>
      <c r="C238" s="1"/>
      <c r="D238" s="1"/>
      <c r="E238" s="1"/>
      <c r="F238" s="1"/>
      <c r="G238" s="16"/>
      <c r="H238" s="15"/>
      <c r="I238" s="256"/>
      <c r="J238" s="256"/>
      <c r="K238" s="256"/>
      <c r="L238" s="256"/>
      <c r="M238" s="4"/>
      <c r="N238" s="43"/>
      <c r="O238" s="43"/>
      <c r="P238" s="43"/>
      <c r="Q238" s="43"/>
      <c r="R238" s="43"/>
      <c r="S238" s="43"/>
      <c r="T238" s="43"/>
      <c r="U238" s="1"/>
      <c r="V238" s="1"/>
      <c r="W238" s="1"/>
      <c r="X238" s="1"/>
      <c r="Y238" s="1"/>
      <c r="Z238" s="1"/>
      <c r="AA238" s="1"/>
      <c r="AB238" s="1"/>
      <c r="AC238" s="1"/>
      <c r="AD238" s="16"/>
      <c r="AE238" s="15"/>
      <c r="AF238" s="15"/>
    </row>
    <row r="239" spans="1:32" ht="16.5" customHeight="1">
      <c r="A239" s="131"/>
      <c r="B239" s="1"/>
      <c r="C239" s="1"/>
      <c r="D239" s="1"/>
      <c r="E239" s="1"/>
      <c r="F239" s="1"/>
      <c r="G239" s="16"/>
      <c r="H239" s="15"/>
      <c r="I239" s="256"/>
      <c r="J239" s="256"/>
      <c r="K239" s="256"/>
      <c r="L239" s="256"/>
      <c r="M239" s="4"/>
      <c r="N239" s="43"/>
      <c r="O239" s="43"/>
      <c r="P239" s="43"/>
      <c r="Q239" s="43"/>
      <c r="R239" s="43"/>
      <c r="S239" s="43"/>
      <c r="T239" s="43"/>
      <c r="U239" s="1"/>
      <c r="V239" s="1"/>
      <c r="W239" s="1"/>
      <c r="X239" s="1"/>
      <c r="Y239" s="1"/>
      <c r="Z239" s="1"/>
      <c r="AA239" s="1"/>
      <c r="AB239" s="1"/>
      <c r="AC239" s="1"/>
      <c r="AD239" s="16"/>
      <c r="AE239" s="15"/>
      <c r="AF239" s="15"/>
    </row>
    <row r="240" spans="1:32" ht="16.5" customHeight="1">
      <c r="A240" s="131"/>
      <c r="B240" s="1"/>
      <c r="C240" s="1"/>
      <c r="D240" s="1"/>
      <c r="E240" s="1"/>
      <c r="F240" s="1"/>
      <c r="G240" s="16"/>
      <c r="H240" s="15"/>
      <c r="I240" s="256"/>
      <c r="J240" s="256"/>
      <c r="K240" s="256"/>
      <c r="L240" s="256"/>
      <c r="M240" s="4"/>
      <c r="N240" s="43"/>
      <c r="O240" s="43"/>
      <c r="P240" s="43"/>
      <c r="Q240" s="43"/>
      <c r="R240" s="43"/>
      <c r="S240" s="43"/>
      <c r="T240" s="43"/>
      <c r="U240" s="1"/>
      <c r="V240" s="1"/>
      <c r="W240" s="1"/>
      <c r="X240" s="1"/>
      <c r="Y240" s="1"/>
      <c r="Z240" s="1"/>
      <c r="AA240" s="1"/>
      <c r="AB240" s="1"/>
      <c r="AC240" s="1"/>
      <c r="AD240" s="16"/>
      <c r="AE240" s="15"/>
      <c r="AF240" s="15"/>
    </row>
    <row r="241" spans="1:32" ht="16.5" customHeight="1">
      <c r="A241" s="131"/>
      <c r="B241" s="1"/>
      <c r="C241" s="1"/>
      <c r="D241" s="1"/>
      <c r="E241" s="1"/>
      <c r="F241" s="1"/>
      <c r="G241" s="16"/>
      <c r="H241" s="15"/>
      <c r="I241" s="256"/>
      <c r="J241" s="256"/>
      <c r="K241" s="256"/>
      <c r="L241" s="256"/>
      <c r="M241" s="4"/>
      <c r="N241" s="43"/>
      <c r="O241" s="43"/>
      <c r="P241" s="43"/>
      <c r="Q241" s="43"/>
      <c r="R241" s="43"/>
      <c r="S241" s="43"/>
      <c r="T241" s="43"/>
      <c r="U241" s="1"/>
      <c r="V241" s="1"/>
      <c r="W241" s="1"/>
      <c r="X241" s="1"/>
      <c r="Y241" s="1"/>
      <c r="Z241" s="1"/>
      <c r="AA241" s="1"/>
      <c r="AB241" s="1"/>
      <c r="AC241" s="1"/>
      <c r="AD241" s="16"/>
      <c r="AE241" s="15"/>
      <c r="AF241" s="15"/>
    </row>
    <row r="242" spans="1:32" ht="16.5" customHeight="1">
      <c r="A242" s="131"/>
      <c r="B242" s="1"/>
      <c r="C242" s="1"/>
      <c r="D242" s="1"/>
      <c r="E242" s="1"/>
      <c r="F242" s="1"/>
      <c r="G242" s="16"/>
      <c r="H242" s="15"/>
      <c r="I242" s="256"/>
      <c r="J242" s="256"/>
      <c r="K242" s="256"/>
      <c r="L242" s="256"/>
      <c r="M242" s="4"/>
      <c r="N242" s="43"/>
      <c r="O242" s="43"/>
      <c r="P242" s="43"/>
      <c r="Q242" s="43"/>
      <c r="R242" s="43"/>
      <c r="S242" s="43"/>
      <c r="T242" s="43"/>
      <c r="U242" s="1"/>
      <c r="V242" s="1"/>
      <c r="W242" s="1"/>
      <c r="X242" s="1"/>
      <c r="Y242" s="1"/>
      <c r="Z242" s="1"/>
      <c r="AA242" s="1"/>
      <c r="AB242" s="1"/>
      <c r="AC242" s="1"/>
      <c r="AD242" s="16"/>
      <c r="AE242" s="15"/>
      <c r="AF242" s="15"/>
    </row>
    <row r="243" spans="1:32" ht="16.5" customHeight="1">
      <c r="A243" s="131"/>
      <c r="B243" s="1"/>
      <c r="C243" s="1"/>
      <c r="D243" s="1"/>
      <c r="E243" s="1"/>
      <c r="F243" s="1"/>
      <c r="G243" s="16"/>
      <c r="H243" s="15"/>
      <c r="I243" s="256"/>
      <c r="J243" s="256"/>
      <c r="K243" s="256"/>
      <c r="L243" s="256"/>
      <c r="M243" s="4"/>
      <c r="N243" s="43"/>
      <c r="O243" s="43"/>
      <c r="P243" s="43"/>
      <c r="Q243" s="43"/>
      <c r="R243" s="43"/>
      <c r="S243" s="43"/>
      <c r="T243" s="43"/>
      <c r="U243" s="1"/>
      <c r="V243" s="1"/>
      <c r="W243" s="1"/>
      <c r="X243" s="1"/>
      <c r="Y243" s="1"/>
      <c r="Z243" s="1"/>
      <c r="AA243" s="1"/>
      <c r="AB243" s="1"/>
      <c r="AC243" s="1"/>
      <c r="AD243" s="16"/>
      <c r="AE243" s="15"/>
      <c r="AF243" s="15"/>
    </row>
    <row r="244" spans="1:32" ht="16.5" customHeight="1">
      <c r="A244" s="131"/>
      <c r="B244" s="1"/>
      <c r="C244" s="1"/>
      <c r="D244" s="1"/>
      <c r="E244" s="1"/>
      <c r="F244" s="1"/>
      <c r="G244" s="16"/>
      <c r="H244" s="15"/>
      <c r="I244" s="256"/>
      <c r="J244" s="256"/>
      <c r="K244" s="256"/>
      <c r="L244" s="256"/>
      <c r="M244" s="4"/>
      <c r="N244" s="43"/>
      <c r="O244" s="43"/>
      <c r="P244" s="43"/>
      <c r="Q244" s="43"/>
      <c r="R244" s="43"/>
      <c r="S244" s="43"/>
      <c r="T244" s="43"/>
      <c r="U244" s="1"/>
      <c r="V244" s="1"/>
      <c r="W244" s="1"/>
      <c r="X244" s="1"/>
      <c r="Y244" s="1"/>
      <c r="Z244" s="1"/>
      <c r="AA244" s="1"/>
      <c r="AB244" s="1"/>
      <c r="AC244" s="1"/>
      <c r="AD244" s="16"/>
      <c r="AE244" s="15"/>
      <c r="AF244" s="15"/>
    </row>
    <row r="245" spans="1:32" ht="16.5" customHeight="1">
      <c r="A245" s="131"/>
      <c r="B245" s="1"/>
      <c r="C245" s="1"/>
      <c r="D245" s="1"/>
      <c r="E245" s="1"/>
      <c r="F245" s="1"/>
      <c r="G245" s="16"/>
      <c r="H245" s="15"/>
      <c r="I245" s="256"/>
      <c r="J245" s="256"/>
      <c r="K245" s="256"/>
      <c r="L245" s="256"/>
      <c r="M245" s="4"/>
      <c r="N245" s="43"/>
      <c r="O245" s="43"/>
      <c r="P245" s="43"/>
      <c r="Q245" s="43"/>
      <c r="R245" s="43"/>
      <c r="S245" s="43"/>
      <c r="T245" s="43"/>
      <c r="U245" s="1"/>
      <c r="V245" s="1"/>
      <c r="W245" s="1"/>
      <c r="X245" s="1"/>
      <c r="Y245" s="1"/>
      <c r="Z245" s="1"/>
      <c r="AA245" s="1"/>
      <c r="AB245" s="1"/>
      <c r="AC245" s="1"/>
      <c r="AD245" s="16"/>
      <c r="AE245" s="15"/>
      <c r="AF245" s="15"/>
    </row>
    <row r="246" spans="1:32" ht="16.5" customHeight="1">
      <c r="A246" s="131"/>
      <c r="B246" s="1"/>
      <c r="C246" s="1"/>
      <c r="D246" s="1"/>
      <c r="E246" s="1"/>
      <c r="F246" s="1"/>
      <c r="G246" s="16"/>
      <c r="H246" s="15"/>
      <c r="I246" s="256"/>
      <c r="J246" s="256"/>
      <c r="K246" s="256"/>
      <c r="L246" s="256"/>
      <c r="M246" s="4"/>
      <c r="N246" s="43"/>
      <c r="O246" s="43"/>
      <c r="P246" s="43"/>
      <c r="Q246" s="43"/>
      <c r="R246" s="43"/>
      <c r="S246" s="43"/>
      <c r="T246" s="43"/>
      <c r="U246" s="1"/>
      <c r="V246" s="1"/>
      <c r="W246" s="1"/>
      <c r="X246" s="1"/>
      <c r="Y246" s="1"/>
      <c r="Z246" s="1"/>
      <c r="AA246" s="1"/>
      <c r="AB246" s="1"/>
      <c r="AC246" s="1"/>
      <c r="AD246" s="16"/>
      <c r="AE246" s="15"/>
      <c r="AF246" s="15"/>
    </row>
    <row r="247" spans="1:32" ht="16.5" customHeight="1">
      <c r="A247" s="131"/>
      <c r="B247" s="1"/>
      <c r="C247" s="1"/>
      <c r="D247" s="1"/>
      <c r="E247" s="1"/>
      <c r="F247" s="1"/>
      <c r="G247" s="16"/>
      <c r="H247" s="15"/>
      <c r="I247" s="256"/>
      <c r="J247" s="256"/>
      <c r="K247" s="256"/>
      <c r="L247" s="256"/>
      <c r="M247" s="4"/>
      <c r="N247" s="43"/>
      <c r="O247" s="43"/>
      <c r="P247" s="43"/>
      <c r="Q247" s="43"/>
      <c r="R247" s="43"/>
      <c r="S247" s="43"/>
      <c r="T247" s="43"/>
      <c r="U247" s="1"/>
      <c r="V247" s="1"/>
      <c r="W247" s="1"/>
      <c r="X247" s="1"/>
      <c r="Y247" s="1"/>
      <c r="Z247" s="1"/>
      <c r="AA247" s="1"/>
      <c r="AB247" s="1"/>
      <c r="AC247" s="1"/>
      <c r="AD247" s="16"/>
      <c r="AE247" s="15"/>
      <c r="AF247" s="15"/>
    </row>
    <row r="248" spans="1:32" ht="16.5" customHeight="1">
      <c r="A248" s="131"/>
      <c r="B248" s="1"/>
      <c r="C248" s="1"/>
      <c r="D248" s="1"/>
      <c r="E248" s="1"/>
      <c r="F248" s="1"/>
      <c r="G248" s="16"/>
      <c r="H248" s="15"/>
      <c r="I248" s="256"/>
      <c r="J248" s="256"/>
      <c r="K248" s="256"/>
      <c r="L248" s="256"/>
      <c r="M248" s="4"/>
      <c r="N248" s="43"/>
      <c r="O248" s="43"/>
      <c r="P248" s="43"/>
      <c r="Q248" s="43"/>
      <c r="R248" s="43"/>
      <c r="S248" s="43"/>
      <c r="T248" s="43"/>
      <c r="U248" s="1"/>
      <c r="V248" s="1"/>
      <c r="W248" s="1"/>
      <c r="X248" s="1"/>
      <c r="Y248" s="1"/>
      <c r="Z248" s="1"/>
      <c r="AA248" s="1"/>
      <c r="AB248" s="1"/>
      <c r="AC248" s="1"/>
      <c r="AD248" s="16"/>
      <c r="AE248" s="15"/>
      <c r="AF248" s="15"/>
    </row>
    <row r="249" spans="1:32" ht="16.5" customHeight="1">
      <c r="A249" s="131"/>
      <c r="B249" s="1"/>
      <c r="C249" s="1"/>
      <c r="D249" s="1"/>
      <c r="E249" s="1"/>
      <c r="F249" s="1"/>
      <c r="G249" s="16"/>
      <c r="H249" s="15"/>
      <c r="I249" s="256"/>
      <c r="J249" s="256"/>
      <c r="K249" s="256"/>
      <c r="L249" s="256"/>
      <c r="M249" s="4"/>
      <c r="N249" s="43"/>
      <c r="O249" s="43"/>
      <c r="P249" s="43"/>
      <c r="Q249" s="43"/>
      <c r="R249" s="43"/>
      <c r="S249" s="43"/>
      <c r="T249" s="43"/>
      <c r="U249" s="1"/>
      <c r="V249" s="1"/>
      <c r="W249" s="1"/>
      <c r="X249" s="1"/>
      <c r="Y249" s="1"/>
      <c r="Z249" s="1"/>
      <c r="AA249" s="1"/>
      <c r="AB249" s="1"/>
      <c r="AC249" s="1"/>
      <c r="AD249" s="16"/>
      <c r="AE249" s="15"/>
      <c r="AF249" s="15"/>
    </row>
    <row r="250" spans="1:32" ht="16.5" customHeight="1">
      <c r="A250" s="131"/>
      <c r="B250" s="1"/>
      <c r="C250" s="1"/>
      <c r="D250" s="1"/>
      <c r="E250" s="1"/>
      <c r="F250" s="1"/>
      <c r="G250" s="16"/>
      <c r="H250" s="15"/>
      <c r="I250" s="256"/>
      <c r="J250" s="256"/>
      <c r="K250" s="256"/>
      <c r="L250" s="256"/>
      <c r="M250" s="4"/>
      <c r="N250" s="43"/>
      <c r="O250" s="43"/>
      <c r="P250" s="43"/>
      <c r="Q250" s="43"/>
      <c r="R250" s="43"/>
      <c r="S250" s="43"/>
      <c r="T250" s="43"/>
      <c r="U250" s="1"/>
      <c r="V250" s="1"/>
      <c r="W250" s="1"/>
      <c r="X250" s="1"/>
      <c r="Y250" s="1"/>
      <c r="Z250" s="1"/>
      <c r="AA250" s="1"/>
      <c r="AB250" s="1"/>
      <c r="AC250" s="1"/>
      <c r="AD250" s="16"/>
      <c r="AE250" s="15"/>
      <c r="AF250" s="15"/>
    </row>
    <row r="251" spans="1:32" ht="16.5" customHeight="1">
      <c r="A251" s="131"/>
      <c r="B251" s="1"/>
      <c r="C251" s="1"/>
      <c r="D251" s="1"/>
      <c r="E251" s="1"/>
      <c r="F251" s="1"/>
      <c r="G251" s="16"/>
      <c r="H251" s="15"/>
      <c r="I251" s="256"/>
      <c r="J251" s="256"/>
      <c r="K251" s="256"/>
      <c r="L251" s="256"/>
      <c r="M251" s="4"/>
      <c r="N251" s="43"/>
      <c r="O251" s="43"/>
      <c r="P251" s="43"/>
      <c r="Q251" s="43"/>
      <c r="R251" s="43"/>
      <c r="S251" s="43"/>
      <c r="T251" s="43"/>
      <c r="U251" s="1"/>
      <c r="V251" s="1"/>
      <c r="W251" s="1"/>
      <c r="X251" s="1"/>
      <c r="Y251" s="1"/>
      <c r="Z251" s="1"/>
      <c r="AA251" s="1"/>
      <c r="AB251" s="1"/>
      <c r="AC251" s="1"/>
      <c r="AD251" s="16"/>
      <c r="AE251" s="15"/>
      <c r="AF251" s="15"/>
    </row>
    <row r="252" spans="1:32" ht="16.5" customHeight="1">
      <c r="A252" s="131"/>
      <c r="B252" s="1"/>
      <c r="C252" s="1"/>
      <c r="D252" s="1"/>
      <c r="E252" s="1"/>
      <c r="F252" s="1"/>
      <c r="G252" s="16"/>
      <c r="H252" s="15"/>
      <c r="I252" s="256"/>
      <c r="J252" s="256"/>
      <c r="K252" s="256"/>
      <c r="L252" s="256"/>
      <c r="M252" s="4"/>
      <c r="N252" s="43"/>
      <c r="O252" s="43"/>
      <c r="P252" s="43"/>
      <c r="Q252" s="43"/>
      <c r="R252" s="43"/>
      <c r="S252" s="43"/>
      <c r="T252" s="43"/>
      <c r="U252" s="1"/>
      <c r="V252" s="1"/>
      <c r="W252" s="1"/>
      <c r="X252" s="1"/>
      <c r="Y252" s="1"/>
      <c r="Z252" s="1"/>
      <c r="AA252" s="1"/>
      <c r="AB252" s="1"/>
      <c r="AC252" s="1"/>
      <c r="AD252" s="16"/>
      <c r="AE252" s="15"/>
      <c r="AF252" s="15"/>
    </row>
    <row r="253" spans="1:32" ht="16.5" customHeight="1">
      <c r="A253" s="131"/>
      <c r="B253" s="1"/>
      <c r="C253" s="1"/>
      <c r="D253" s="1"/>
      <c r="E253" s="1"/>
      <c r="F253" s="1"/>
      <c r="G253" s="16"/>
      <c r="H253" s="15"/>
      <c r="I253" s="256"/>
      <c r="J253" s="256"/>
      <c r="K253" s="256"/>
      <c r="L253" s="256"/>
      <c r="M253" s="4"/>
      <c r="N253" s="43"/>
      <c r="O253" s="43"/>
      <c r="P253" s="43"/>
      <c r="Q253" s="43"/>
      <c r="R253" s="43"/>
      <c r="S253" s="43"/>
      <c r="T253" s="43"/>
      <c r="U253" s="1"/>
      <c r="V253" s="1"/>
      <c r="W253" s="1"/>
      <c r="X253" s="1"/>
      <c r="Y253" s="1"/>
      <c r="Z253" s="1"/>
      <c r="AA253" s="1"/>
      <c r="AB253" s="1"/>
      <c r="AC253" s="1"/>
      <c r="AD253" s="16"/>
      <c r="AE253" s="15"/>
      <c r="AF253" s="15"/>
    </row>
    <row r="254" spans="1:32" ht="16.5" customHeight="1">
      <c r="A254" s="131"/>
      <c r="B254" s="1"/>
      <c r="C254" s="1"/>
      <c r="D254" s="1"/>
      <c r="E254" s="1"/>
      <c r="F254" s="1"/>
      <c r="G254" s="16"/>
      <c r="H254" s="15"/>
      <c r="I254" s="256"/>
      <c r="J254" s="256"/>
      <c r="K254" s="256"/>
      <c r="L254" s="256"/>
      <c r="M254" s="4"/>
      <c r="N254" s="43"/>
      <c r="O254" s="43"/>
      <c r="P254" s="43"/>
      <c r="Q254" s="43"/>
      <c r="R254" s="43"/>
      <c r="S254" s="43"/>
      <c r="T254" s="43"/>
      <c r="U254" s="1"/>
      <c r="V254" s="1"/>
      <c r="W254" s="1"/>
      <c r="X254" s="1"/>
      <c r="Y254" s="1"/>
      <c r="Z254" s="1"/>
      <c r="AA254" s="1"/>
      <c r="AB254" s="1"/>
      <c r="AC254" s="1"/>
      <c r="AD254" s="16"/>
      <c r="AE254" s="15"/>
      <c r="AF254" s="15"/>
    </row>
    <row r="255" spans="1:32" ht="16.5" customHeight="1">
      <c r="A255" s="131"/>
      <c r="B255" s="1"/>
      <c r="C255" s="1"/>
      <c r="D255" s="1"/>
      <c r="E255" s="1"/>
      <c r="F255" s="1"/>
      <c r="G255" s="16"/>
      <c r="H255" s="15"/>
      <c r="I255" s="256"/>
      <c r="J255" s="256"/>
      <c r="K255" s="256"/>
      <c r="L255" s="256"/>
      <c r="M255" s="4"/>
      <c r="N255" s="43"/>
      <c r="O255" s="43"/>
      <c r="P255" s="43"/>
      <c r="Q255" s="43"/>
      <c r="R255" s="43"/>
      <c r="S255" s="43"/>
      <c r="T255" s="43"/>
      <c r="U255" s="1"/>
      <c r="V255" s="1"/>
      <c r="W255" s="1"/>
      <c r="X255" s="1"/>
      <c r="Y255" s="1"/>
      <c r="Z255" s="1"/>
      <c r="AA255" s="1"/>
      <c r="AB255" s="1"/>
      <c r="AC255" s="1"/>
      <c r="AD255" s="16"/>
      <c r="AE255" s="15"/>
      <c r="AF255" s="15"/>
    </row>
    <row r="256" spans="1:32" ht="16.5" customHeight="1">
      <c r="A256" s="131"/>
      <c r="B256" s="1"/>
      <c r="C256" s="1"/>
      <c r="D256" s="1"/>
      <c r="E256" s="1"/>
      <c r="F256" s="1"/>
      <c r="G256" s="16"/>
      <c r="H256" s="15"/>
      <c r="I256" s="256"/>
      <c r="J256" s="256"/>
      <c r="K256" s="256"/>
      <c r="L256" s="256"/>
      <c r="M256" s="4"/>
      <c r="N256" s="43"/>
      <c r="O256" s="43"/>
      <c r="P256" s="43"/>
      <c r="Q256" s="43"/>
      <c r="R256" s="43"/>
      <c r="S256" s="43"/>
      <c r="T256" s="43"/>
      <c r="U256" s="1"/>
      <c r="V256" s="1"/>
      <c r="W256" s="1"/>
      <c r="X256" s="1"/>
      <c r="Y256" s="1"/>
      <c r="Z256" s="1"/>
      <c r="AA256" s="1"/>
      <c r="AB256" s="1"/>
      <c r="AC256" s="1"/>
      <c r="AD256" s="16"/>
      <c r="AE256" s="15"/>
      <c r="AF256" s="15"/>
    </row>
    <row r="257" spans="1:32" ht="16.5" customHeight="1">
      <c r="A257" s="131"/>
      <c r="B257" s="1"/>
      <c r="C257" s="1"/>
      <c r="D257" s="1"/>
      <c r="E257" s="1"/>
      <c r="F257" s="1"/>
      <c r="G257" s="16"/>
      <c r="H257" s="15"/>
      <c r="I257" s="256"/>
      <c r="J257" s="256"/>
      <c r="K257" s="256"/>
      <c r="L257" s="256"/>
      <c r="M257" s="4"/>
      <c r="N257" s="43"/>
      <c r="O257" s="43"/>
      <c r="P257" s="43"/>
      <c r="Q257" s="43"/>
      <c r="R257" s="43"/>
      <c r="S257" s="43"/>
      <c r="T257" s="43"/>
      <c r="U257" s="1"/>
      <c r="V257" s="1"/>
      <c r="W257" s="1"/>
      <c r="X257" s="1"/>
      <c r="Y257" s="1"/>
      <c r="Z257" s="1"/>
      <c r="AA257" s="1"/>
      <c r="AB257" s="1"/>
      <c r="AC257" s="1"/>
      <c r="AD257" s="16"/>
      <c r="AE257" s="15"/>
      <c r="AF257" s="15"/>
    </row>
    <row r="258" spans="1:32" ht="16.5" customHeight="1">
      <c r="A258" s="131"/>
      <c r="B258" s="1"/>
      <c r="C258" s="1"/>
      <c r="D258" s="1"/>
      <c r="E258" s="1"/>
      <c r="F258" s="1"/>
      <c r="G258" s="16"/>
      <c r="H258" s="15"/>
      <c r="I258" s="256"/>
      <c r="J258" s="256"/>
      <c r="K258" s="256"/>
      <c r="L258" s="256"/>
      <c r="M258" s="4"/>
      <c r="N258" s="43"/>
      <c r="O258" s="43"/>
      <c r="P258" s="43"/>
      <c r="Q258" s="43"/>
      <c r="R258" s="43"/>
      <c r="S258" s="43"/>
      <c r="T258" s="43"/>
      <c r="U258" s="1"/>
      <c r="V258" s="1"/>
      <c r="W258" s="1"/>
      <c r="X258" s="1"/>
      <c r="Y258" s="1"/>
      <c r="Z258" s="1"/>
      <c r="AA258" s="1"/>
      <c r="AB258" s="1"/>
      <c r="AC258" s="1"/>
      <c r="AD258" s="16"/>
      <c r="AE258" s="15"/>
      <c r="AF258" s="15"/>
    </row>
    <row r="259" spans="1:32" ht="16.5" customHeight="1">
      <c r="A259" s="131"/>
      <c r="B259" s="1"/>
      <c r="C259" s="1"/>
      <c r="D259" s="1"/>
      <c r="E259" s="1"/>
      <c r="F259" s="1"/>
      <c r="G259" s="16"/>
      <c r="H259" s="15"/>
      <c r="I259" s="256"/>
      <c r="J259" s="256"/>
      <c r="K259" s="256"/>
      <c r="L259" s="256"/>
      <c r="M259" s="4"/>
      <c r="N259" s="43"/>
      <c r="O259" s="43"/>
      <c r="P259" s="43"/>
      <c r="Q259" s="43"/>
      <c r="R259" s="43"/>
      <c r="S259" s="43"/>
      <c r="T259" s="43"/>
      <c r="U259" s="1"/>
      <c r="V259" s="1"/>
      <c r="W259" s="1"/>
      <c r="X259" s="1"/>
      <c r="Y259" s="1"/>
      <c r="Z259" s="1"/>
      <c r="AA259" s="1"/>
      <c r="AB259" s="1"/>
      <c r="AC259" s="1"/>
      <c r="AD259" s="16"/>
      <c r="AE259" s="15"/>
      <c r="AF259" s="15"/>
    </row>
    <row r="260" spans="1:32" ht="16.5" customHeight="1">
      <c r="A260" s="131"/>
      <c r="B260" s="1"/>
      <c r="C260" s="1"/>
      <c r="D260" s="1"/>
      <c r="E260" s="1"/>
      <c r="F260" s="1"/>
      <c r="G260" s="16"/>
      <c r="H260" s="15"/>
      <c r="I260" s="256"/>
      <c r="J260" s="256"/>
      <c r="K260" s="256"/>
      <c r="L260" s="256"/>
      <c r="M260" s="4"/>
      <c r="N260" s="43"/>
      <c r="O260" s="43"/>
      <c r="P260" s="43"/>
      <c r="Q260" s="43"/>
      <c r="R260" s="43"/>
      <c r="S260" s="43"/>
      <c r="T260" s="43"/>
      <c r="U260" s="1"/>
      <c r="V260" s="1"/>
      <c r="W260" s="1"/>
      <c r="X260" s="1"/>
      <c r="Y260" s="1"/>
      <c r="Z260" s="1"/>
      <c r="AA260" s="1"/>
      <c r="AB260" s="1"/>
      <c r="AC260" s="1"/>
      <c r="AD260" s="16"/>
      <c r="AE260" s="15"/>
      <c r="AF260" s="15"/>
    </row>
    <row r="261" spans="1:32" ht="16.5" customHeight="1">
      <c r="A261" s="131"/>
      <c r="B261" s="1"/>
      <c r="C261" s="1"/>
      <c r="D261" s="1"/>
      <c r="E261" s="1"/>
      <c r="F261" s="1"/>
      <c r="G261" s="16"/>
      <c r="H261" s="15"/>
      <c r="I261" s="256"/>
      <c r="J261" s="256"/>
      <c r="K261" s="256"/>
      <c r="L261" s="256"/>
      <c r="M261" s="4"/>
      <c r="N261" s="43"/>
      <c r="O261" s="43"/>
      <c r="P261" s="43"/>
      <c r="Q261" s="43"/>
      <c r="R261" s="43"/>
      <c r="S261" s="43"/>
      <c r="T261" s="43"/>
      <c r="U261" s="1"/>
      <c r="V261" s="1"/>
      <c r="W261" s="1"/>
      <c r="X261" s="1"/>
      <c r="Y261" s="1"/>
      <c r="Z261" s="1"/>
      <c r="AA261" s="1"/>
      <c r="AB261" s="1"/>
      <c r="AC261" s="1"/>
      <c r="AD261" s="16"/>
      <c r="AE261" s="15"/>
      <c r="AF261" s="15"/>
    </row>
    <row r="262" spans="1:32" ht="16.5" customHeight="1">
      <c r="A262" s="131"/>
      <c r="B262" s="1"/>
      <c r="C262" s="1"/>
      <c r="D262" s="1"/>
      <c r="E262" s="1"/>
      <c r="F262" s="1"/>
      <c r="G262" s="16"/>
      <c r="H262" s="15"/>
      <c r="I262" s="256"/>
      <c r="J262" s="256"/>
      <c r="K262" s="256"/>
      <c r="L262" s="256"/>
      <c r="M262" s="4"/>
      <c r="N262" s="43"/>
      <c r="O262" s="43"/>
      <c r="P262" s="43"/>
      <c r="Q262" s="43"/>
      <c r="R262" s="43"/>
      <c r="S262" s="43"/>
      <c r="T262" s="43"/>
      <c r="U262" s="1"/>
      <c r="V262" s="1"/>
      <c r="W262" s="1"/>
      <c r="X262" s="1"/>
      <c r="Y262" s="1"/>
      <c r="Z262" s="1"/>
      <c r="AA262" s="1"/>
      <c r="AB262" s="1"/>
      <c r="AC262" s="1"/>
      <c r="AD262" s="16"/>
      <c r="AE262" s="15"/>
      <c r="AF262" s="15"/>
    </row>
    <row r="263" spans="1:32" ht="15.75" customHeight="1"/>
    <row r="264" spans="1:32" ht="15.75" customHeight="1"/>
    <row r="265" spans="1:32" ht="15.75" customHeight="1"/>
    <row r="266" spans="1:32" ht="15.75" customHeight="1"/>
    <row r="267" spans="1:32" ht="15.75" customHeight="1"/>
    <row r="268" spans="1:32" ht="15.75" customHeight="1"/>
    <row r="269" spans="1:32" ht="15.75" customHeight="1"/>
    <row r="270" spans="1:32" ht="15.75" customHeight="1"/>
    <row r="271" spans="1:32" ht="15.75" customHeight="1"/>
    <row r="272" spans="1:3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2">
    <mergeCell ref="A24:A27"/>
    <mergeCell ref="B30:L30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CCF5-7962-44DD-9F07-13F7F99DEBA5}">
  <dimension ref="A1:AU986"/>
  <sheetViews>
    <sheetView showGridLines="0" zoomScale="85" zoomScaleNormal="85" workbookViewId="0">
      <selection activeCell="F174" sqref="F174"/>
    </sheetView>
  </sheetViews>
  <sheetFormatPr baseColWidth="10" defaultColWidth="11.125" defaultRowHeight="15" customHeight="1"/>
  <cols>
    <col min="1" max="1" width="3.5" customWidth="1"/>
    <col min="2" max="2" width="31.75" customWidth="1"/>
    <col min="3" max="3" width="19.875" customWidth="1"/>
    <col min="4" max="5" width="10.75" customWidth="1"/>
    <col min="6" max="6" width="17.125" customWidth="1"/>
    <col min="7" max="7" width="10.75" style="286" customWidth="1"/>
    <col min="8" max="8" width="13.875" style="211" customWidth="1"/>
    <col min="9" max="12" width="10.75" style="257" customWidth="1"/>
    <col min="13" max="13" width="5.375" customWidth="1"/>
    <col min="14" max="14" width="5.875" customWidth="1"/>
    <col min="15" max="15" width="13" customWidth="1"/>
    <col min="16" max="17" width="3.5" customWidth="1"/>
    <col min="18" max="32" width="9.5" customWidth="1"/>
    <col min="33" max="33" width="3.5" customWidth="1"/>
    <col min="34" max="34" width="19.375" customWidth="1"/>
    <col min="35" max="47" width="10.625" customWidth="1"/>
  </cols>
  <sheetData>
    <row r="1" spans="1:45" s="105" customFormat="1" ht="24.75">
      <c r="A1" s="100"/>
      <c r="B1" s="162" t="s">
        <v>407</v>
      </c>
      <c r="C1" s="101"/>
      <c r="D1" s="101"/>
      <c r="E1" s="101"/>
      <c r="F1" s="101"/>
      <c r="G1" s="102"/>
      <c r="H1" s="103"/>
      <c r="I1" s="236"/>
      <c r="J1" s="236"/>
      <c r="K1" s="236"/>
      <c r="L1" s="236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45" ht="16.5" customHeight="1">
      <c r="A2" s="96"/>
      <c r="B2" s="164" t="s">
        <v>408</v>
      </c>
      <c r="C2" s="97"/>
      <c r="D2" s="97"/>
      <c r="E2" s="97"/>
      <c r="F2" s="97"/>
      <c r="G2" s="98"/>
      <c r="H2" s="99"/>
      <c r="I2" s="237"/>
      <c r="J2" s="237"/>
      <c r="K2" s="237"/>
      <c r="L2" s="237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45" s="171" customFormat="1" ht="16.5" customHeight="1">
      <c r="A3" s="169"/>
      <c r="B3" s="163" t="s">
        <v>420</v>
      </c>
      <c r="C3" s="130"/>
      <c r="D3" s="130"/>
      <c r="E3" s="130"/>
      <c r="F3" s="130"/>
      <c r="G3" s="6" t="s">
        <v>5</v>
      </c>
      <c r="H3" s="6"/>
      <c r="I3" s="35">
        <v>2021</v>
      </c>
      <c r="J3" s="35">
        <v>2022</v>
      </c>
      <c r="K3" s="35">
        <v>2023</v>
      </c>
      <c r="L3" s="35">
        <v>2024</v>
      </c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</row>
    <row r="4" spans="1:45" ht="16.5" customHeight="1">
      <c r="A4" s="168"/>
      <c r="B4" s="287" t="s">
        <v>521</v>
      </c>
      <c r="C4" s="287"/>
      <c r="D4" s="287"/>
      <c r="E4" s="287"/>
      <c r="F4" s="287"/>
      <c r="G4" s="288"/>
      <c r="H4" s="289"/>
      <c r="I4" s="290"/>
      <c r="J4" s="290"/>
      <c r="K4" s="290"/>
      <c r="L4" s="290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ht="16.5" customHeight="1">
      <c r="A5" s="168"/>
      <c r="B5" s="47" t="s">
        <v>6</v>
      </c>
      <c r="C5" s="47"/>
      <c r="D5" s="47"/>
      <c r="E5" s="47"/>
      <c r="F5" s="47"/>
      <c r="G5" s="50" t="s">
        <v>7</v>
      </c>
      <c r="H5" s="45"/>
      <c r="I5" s="38">
        <v>2053388</v>
      </c>
      <c r="J5" s="38">
        <v>2239562</v>
      </c>
      <c r="K5" s="38">
        <v>1889060</v>
      </c>
      <c r="L5" s="38">
        <v>1580880.3959999999</v>
      </c>
      <c r="M5" s="66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5" ht="16.5" customHeight="1">
      <c r="A6" s="168"/>
      <c r="B6" s="47" t="s">
        <v>8</v>
      </c>
      <c r="C6" s="47"/>
      <c r="D6" s="47"/>
      <c r="E6" s="47"/>
      <c r="F6" s="47"/>
      <c r="G6" s="50" t="s">
        <v>7</v>
      </c>
      <c r="H6" s="45"/>
      <c r="I6" s="38">
        <v>530567</v>
      </c>
      <c r="J6" s="38">
        <v>525437</v>
      </c>
      <c r="K6" s="38">
        <v>214480</v>
      </c>
      <c r="L6" s="38">
        <v>312615.42599999998</v>
      </c>
      <c r="M6" s="6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5" ht="16.5" customHeight="1">
      <c r="A7" s="168"/>
      <c r="B7" s="47" t="s">
        <v>441</v>
      </c>
      <c r="C7" s="47"/>
      <c r="D7" s="47"/>
      <c r="E7" s="47"/>
      <c r="F7" s="47"/>
      <c r="G7" s="50" t="s">
        <v>7</v>
      </c>
      <c r="H7" s="45"/>
      <c r="I7" s="38">
        <v>0</v>
      </c>
      <c r="J7" s="38">
        <v>0</v>
      </c>
      <c r="K7" s="38">
        <v>0</v>
      </c>
      <c r="L7" s="38">
        <v>0</v>
      </c>
      <c r="M7" s="66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45" ht="16.5" customHeight="1">
      <c r="A8" s="168"/>
      <c r="B8" s="9" t="s">
        <v>9</v>
      </c>
      <c r="C8" s="9"/>
      <c r="D8" s="9"/>
      <c r="E8" s="19"/>
      <c r="F8" s="19"/>
      <c r="G8" s="3" t="s">
        <v>7</v>
      </c>
      <c r="H8" s="4"/>
      <c r="I8" s="38">
        <v>2583955</v>
      </c>
      <c r="J8" s="38">
        <v>2764999</v>
      </c>
      <c r="K8" s="38">
        <v>2103540</v>
      </c>
      <c r="L8" s="38">
        <v>1893495.8219999999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spans="1:45" ht="16.5" customHeight="1">
      <c r="A9" s="168"/>
      <c r="B9" s="165" t="s">
        <v>440</v>
      </c>
      <c r="C9" s="9"/>
      <c r="D9" s="9"/>
      <c r="E9" s="19"/>
      <c r="F9" s="19"/>
      <c r="G9" s="3"/>
      <c r="H9" s="4"/>
      <c r="I9" s="38"/>
      <c r="J9" s="38"/>
      <c r="K9" s="38"/>
      <c r="L9" s="38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</row>
    <row r="10" spans="1:45" ht="16.5" customHeight="1">
      <c r="A10" s="168"/>
      <c r="B10" s="9" t="s">
        <v>522</v>
      </c>
      <c r="C10" s="9"/>
      <c r="D10" s="9"/>
      <c r="E10" s="19"/>
      <c r="F10" s="19"/>
      <c r="G10" s="3" t="s">
        <v>419</v>
      </c>
      <c r="H10" s="4"/>
      <c r="I10" s="263">
        <v>0.17317750125043199</v>
      </c>
      <c r="J10" s="263">
        <v>0.14059143770706201</v>
      </c>
      <c r="K10" s="263">
        <v>0.10675070826618933</v>
      </c>
      <c r="L10" s="263">
        <v>7.5154416053066317E-2</v>
      </c>
      <c r="M10" s="77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</row>
    <row r="11" spans="1:45" ht="16.5" customHeight="1">
      <c r="A11" s="168"/>
      <c r="B11" s="165" t="s">
        <v>431</v>
      </c>
      <c r="C11" s="11"/>
      <c r="D11" s="11"/>
      <c r="E11" s="11"/>
      <c r="F11" s="11"/>
      <c r="G11" s="3"/>
      <c r="H11" s="4"/>
      <c r="I11" s="37"/>
      <c r="J11" s="37"/>
      <c r="K11" s="37"/>
      <c r="L11" s="37"/>
      <c r="M11" s="77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</row>
    <row r="12" spans="1:45" ht="16.5" customHeight="1">
      <c r="A12" s="95"/>
      <c r="B12" s="294"/>
      <c r="C12" s="140"/>
      <c r="D12" s="140"/>
      <c r="E12" s="140"/>
      <c r="F12" s="140"/>
      <c r="G12" s="121"/>
      <c r="H12" s="113"/>
      <c r="I12" s="247"/>
      <c r="J12" s="247"/>
      <c r="K12" s="247"/>
      <c r="L12" s="24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</row>
    <row r="13" spans="1:45" ht="16.5" customHeight="1">
      <c r="A13" s="168"/>
      <c r="B13" s="287" t="s">
        <v>10</v>
      </c>
      <c r="C13" s="287"/>
      <c r="D13" s="287"/>
      <c r="E13" s="287"/>
      <c r="F13" s="287"/>
      <c r="G13" s="288"/>
      <c r="H13" s="289"/>
      <c r="I13" s="290"/>
      <c r="J13" s="290"/>
      <c r="K13" s="290"/>
      <c r="L13" s="290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spans="1:45" ht="16.5" customHeight="1">
      <c r="A14" s="168"/>
      <c r="B14" s="9" t="s">
        <v>11</v>
      </c>
      <c r="C14" s="9"/>
      <c r="D14" s="47"/>
      <c r="E14" s="47"/>
      <c r="F14" s="47"/>
      <c r="G14" s="50" t="s">
        <v>7</v>
      </c>
      <c r="H14" s="45"/>
      <c r="I14" s="38">
        <v>1366429</v>
      </c>
      <c r="J14" s="38">
        <v>1648436</v>
      </c>
      <c r="K14" s="38">
        <v>1320065</v>
      </c>
      <c r="L14" s="38">
        <v>1190124.6399999999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ht="16.5" customHeight="1">
      <c r="A15" s="168"/>
      <c r="B15" s="9" t="s">
        <v>12</v>
      </c>
      <c r="C15" s="9"/>
      <c r="D15" s="47"/>
      <c r="E15" s="47"/>
      <c r="F15" s="47"/>
      <c r="G15" s="50" t="s">
        <v>7</v>
      </c>
      <c r="H15" s="45"/>
      <c r="I15" s="38">
        <v>18340</v>
      </c>
      <c r="J15" s="38">
        <v>53083</v>
      </c>
      <c r="K15" s="38">
        <v>80604</v>
      </c>
      <c r="L15" s="38">
        <v>62408.53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spans="1:45" ht="16.5" customHeight="1">
      <c r="A16" s="168"/>
      <c r="B16" s="9" t="s">
        <v>13</v>
      </c>
      <c r="C16" s="9"/>
      <c r="D16" s="47"/>
      <c r="E16" s="47"/>
      <c r="F16" s="47"/>
      <c r="G16" s="50" t="s">
        <v>7</v>
      </c>
      <c r="H16" s="45"/>
      <c r="I16" s="38">
        <v>668619</v>
      </c>
      <c r="J16" s="38">
        <v>538042</v>
      </c>
      <c r="K16" s="38">
        <v>488391</v>
      </c>
      <c r="L16" s="38">
        <v>328347.21999999997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1:45" ht="16.5" customHeight="1">
      <c r="A17" s="9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ht="16.5" customHeight="1">
      <c r="A18" s="168"/>
      <c r="B18" s="287" t="s">
        <v>14</v>
      </c>
      <c r="C18" s="287"/>
      <c r="D18" s="287"/>
      <c r="E18" s="287"/>
      <c r="F18" s="287"/>
      <c r="G18" s="288"/>
      <c r="H18" s="289"/>
      <c r="I18" s="290"/>
      <c r="J18" s="290"/>
      <c r="K18" s="290"/>
      <c r="L18" s="290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1:45" ht="16.5" customHeight="1">
      <c r="A19" s="168"/>
      <c r="B19" s="9" t="s">
        <v>15</v>
      </c>
      <c r="C19" s="47"/>
      <c r="D19" s="47"/>
      <c r="E19" s="47"/>
      <c r="F19" s="47"/>
      <c r="G19" s="50" t="s">
        <v>16</v>
      </c>
      <c r="H19" s="45"/>
      <c r="I19" s="38">
        <v>146954</v>
      </c>
      <c r="J19" s="38">
        <v>145507</v>
      </c>
      <c r="K19" s="38">
        <v>59112</v>
      </c>
      <c r="L19" s="38">
        <v>35471.949999999997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ht="16.5" customHeight="1">
      <c r="A20" s="168"/>
      <c r="B20" s="9" t="s">
        <v>17</v>
      </c>
      <c r="C20" s="47"/>
      <c r="D20" s="47"/>
      <c r="E20" s="47"/>
      <c r="F20" s="47"/>
      <c r="G20" s="50" t="s">
        <v>16</v>
      </c>
      <c r="H20" s="45"/>
      <c r="I20" s="38">
        <v>0</v>
      </c>
      <c r="J20" s="38">
        <v>0</v>
      </c>
      <c r="K20" s="38">
        <v>0</v>
      </c>
      <c r="L20" s="38">
        <v>50879.17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spans="1:45" ht="16.5" customHeight="1">
      <c r="A21" s="168"/>
      <c r="B21" s="9" t="s">
        <v>18</v>
      </c>
      <c r="C21" s="47"/>
      <c r="D21" s="47"/>
      <c r="E21" s="47"/>
      <c r="F21" s="47"/>
      <c r="G21" s="50" t="s">
        <v>16</v>
      </c>
      <c r="H21" s="45"/>
      <c r="I21" s="38">
        <v>426</v>
      </c>
      <c r="J21" s="38">
        <v>448</v>
      </c>
      <c r="K21" s="38">
        <v>466</v>
      </c>
      <c r="L21" s="38">
        <v>486.49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spans="1:45" ht="16.5" customHeight="1">
      <c r="A22" s="168"/>
      <c r="B22" s="47" t="s">
        <v>8</v>
      </c>
      <c r="C22" s="47"/>
      <c r="D22" s="47"/>
      <c r="E22" s="47"/>
      <c r="F22" s="47"/>
      <c r="G22" s="50" t="s">
        <v>16</v>
      </c>
      <c r="H22" s="45"/>
      <c r="I22" s="38">
        <v>147380</v>
      </c>
      <c r="J22" s="38">
        <v>145955</v>
      </c>
      <c r="K22" s="38">
        <v>59578</v>
      </c>
      <c r="L22" s="38">
        <v>86837.61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spans="1:45" ht="16.5" customHeight="1">
      <c r="A23" s="168"/>
      <c r="B23" s="47" t="s">
        <v>19</v>
      </c>
      <c r="C23" s="47"/>
      <c r="D23" s="47"/>
      <c r="E23" s="47"/>
      <c r="F23" s="47"/>
      <c r="G23" s="50" t="s">
        <v>16</v>
      </c>
      <c r="H23" s="45"/>
      <c r="I23" s="38">
        <v>11023</v>
      </c>
      <c r="J23" s="38">
        <v>3589</v>
      </c>
      <c r="K23" s="38">
        <v>771.27</v>
      </c>
      <c r="L23" s="38">
        <v>0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spans="1:45" ht="16.5" customHeight="1">
      <c r="A24" s="168"/>
      <c r="B24" s="47" t="s">
        <v>20</v>
      </c>
      <c r="C24" s="47"/>
      <c r="D24" s="47"/>
      <c r="E24" s="47"/>
      <c r="F24" s="47"/>
      <c r="G24" s="50" t="s">
        <v>7</v>
      </c>
      <c r="H24" s="45"/>
      <c r="I24" s="38">
        <v>0</v>
      </c>
      <c r="J24" s="38">
        <v>0</v>
      </c>
      <c r="K24" s="38">
        <v>0</v>
      </c>
      <c r="L24" s="38">
        <v>0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ht="16.5" customHeight="1">
      <c r="A25" s="168"/>
      <c r="B25" s="47" t="s">
        <v>19</v>
      </c>
      <c r="C25" s="47"/>
      <c r="D25" s="47"/>
      <c r="E25" s="47"/>
      <c r="F25" s="47"/>
      <c r="G25" s="50" t="s">
        <v>7</v>
      </c>
      <c r="H25" s="45"/>
      <c r="I25" s="38">
        <v>39684</v>
      </c>
      <c r="J25" s="38">
        <v>12920</v>
      </c>
      <c r="K25" s="38">
        <v>2776.57</v>
      </c>
      <c r="L25" s="38">
        <v>0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spans="1:45" ht="16.5" customHeight="1">
      <c r="A26" s="168"/>
      <c r="B26" s="134"/>
      <c r="C26" s="133"/>
      <c r="D26" s="133"/>
      <c r="E26" s="133"/>
      <c r="F26" s="133"/>
      <c r="G26" s="132"/>
      <c r="H26" s="208"/>
      <c r="I26" s="246"/>
      <c r="J26" s="246"/>
      <c r="K26" s="246"/>
      <c r="L26" s="246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spans="1:45" ht="16.5" customHeight="1">
      <c r="A27" s="168"/>
      <c r="B27" s="47"/>
      <c r="C27" s="47"/>
      <c r="D27" s="47"/>
      <c r="E27" s="47"/>
      <c r="F27" s="47"/>
      <c r="G27" s="50"/>
      <c r="H27" s="45"/>
      <c r="I27" s="264"/>
      <c r="J27" s="264"/>
      <c r="K27" s="249"/>
      <c r="L27" s="249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spans="1:45" ht="16.5" customHeight="1">
      <c r="A28" s="168"/>
      <c r="B28" s="163" t="s">
        <v>421</v>
      </c>
      <c r="C28" s="130"/>
      <c r="D28" s="130"/>
      <c r="E28" s="130"/>
      <c r="F28" s="130"/>
      <c r="G28" s="6" t="s">
        <v>5</v>
      </c>
      <c r="H28" s="6"/>
      <c r="I28" s="35">
        <v>2021</v>
      </c>
      <c r="J28" s="35">
        <v>2022</v>
      </c>
      <c r="K28" s="35">
        <v>2023</v>
      </c>
      <c r="L28" s="35">
        <v>2024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</row>
    <row r="29" spans="1:45" ht="16.5" customHeight="1">
      <c r="A29" s="168"/>
      <c r="B29" s="287" t="s">
        <v>453</v>
      </c>
      <c r="C29" s="287"/>
      <c r="D29" s="287"/>
      <c r="E29" s="287"/>
      <c r="F29" s="287"/>
      <c r="G29" s="288"/>
      <c r="H29" s="289"/>
      <c r="I29" s="290"/>
      <c r="J29" s="290"/>
      <c r="K29" s="290"/>
      <c r="L29" s="290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</row>
    <row r="30" spans="1:45" ht="16.5" customHeight="1">
      <c r="A30" s="168"/>
      <c r="B30" s="47" t="s">
        <v>21</v>
      </c>
      <c r="C30" s="47"/>
      <c r="D30" s="47"/>
      <c r="E30" s="47"/>
      <c r="F30" s="47"/>
      <c r="G30" s="50" t="s">
        <v>22</v>
      </c>
      <c r="H30" s="45"/>
      <c r="I30" s="38">
        <v>8972</v>
      </c>
      <c r="J30" s="38">
        <v>9330</v>
      </c>
      <c r="K30" s="38">
        <v>6761</v>
      </c>
      <c r="L30" s="38">
        <v>8381.94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</row>
    <row r="31" spans="1:45" ht="16.5" customHeight="1">
      <c r="A31" s="168"/>
      <c r="B31" s="47" t="s">
        <v>23</v>
      </c>
      <c r="C31" s="47"/>
      <c r="D31" s="47"/>
      <c r="E31" s="47"/>
      <c r="F31" s="47"/>
      <c r="G31" s="50" t="s">
        <v>22</v>
      </c>
      <c r="H31" s="45"/>
      <c r="I31" s="38">
        <v>5392</v>
      </c>
      <c r="J31" s="38">
        <v>4777</v>
      </c>
      <c r="K31" s="38">
        <v>3929</v>
      </c>
      <c r="L31" s="38">
        <v>4162.5089290000005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</row>
    <row r="32" spans="1:45" ht="16.5" customHeight="1">
      <c r="A32" s="168"/>
      <c r="B32" s="47" t="s">
        <v>24</v>
      </c>
      <c r="C32" s="47"/>
      <c r="D32" s="47"/>
      <c r="E32" s="47"/>
      <c r="F32" s="47"/>
      <c r="G32" s="50" t="s">
        <v>22</v>
      </c>
      <c r="H32" s="45"/>
      <c r="I32" s="38">
        <v>3580</v>
      </c>
      <c r="J32" s="38">
        <v>4552</v>
      </c>
      <c r="K32" s="38">
        <v>2832</v>
      </c>
      <c r="L32" s="38">
        <v>4219.431071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</row>
    <row r="33" spans="1:45" ht="16.5" customHeight="1">
      <c r="A33" s="168"/>
      <c r="B33" s="47" t="s">
        <v>442</v>
      </c>
      <c r="C33" s="47"/>
      <c r="D33" s="47"/>
      <c r="E33" s="47"/>
      <c r="F33" s="47"/>
      <c r="G33" s="50" t="s">
        <v>443</v>
      </c>
      <c r="H33" s="45"/>
      <c r="I33" s="270">
        <v>0.23993275984935708</v>
      </c>
      <c r="J33" s="270">
        <v>0.23145619915158488</v>
      </c>
      <c r="K33" s="270">
        <v>0.14371868650458189</v>
      </c>
      <c r="L33" s="270">
        <v>0.16747271080969367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</row>
    <row r="34" spans="1:45" ht="16.5" customHeight="1">
      <c r="A34" s="168"/>
      <c r="B34" s="165" t="s">
        <v>431</v>
      </c>
      <c r="C34" s="47"/>
      <c r="D34" s="47"/>
      <c r="E34" s="47"/>
      <c r="F34" s="47"/>
      <c r="G34" s="50"/>
      <c r="H34" s="45"/>
      <c r="I34" s="270"/>
      <c r="J34" s="270"/>
      <c r="K34" s="270"/>
      <c r="L34" s="270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</row>
    <row r="35" spans="1:45" ht="16.5" customHeight="1">
      <c r="A35" s="168"/>
      <c r="B35" s="47"/>
      <c r="C35" s="47"/>
      <c r="D35" s="47"/>
      <c r="E35" s="47"/>
      <c r="F35" s="47"/>
      <c r="G35" s="50"/>
      <c r="H35" s="45"/>
      <c r="I35" s="270"/>
      <c r="J35" s="270"/>
      <c r="K35" s="270"/>
      <c r="L35" s="270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</row>
    <row r="36" spans="1:45" ht="16.5" customHeight="1">
      <c r="A36" s="168"/>
      <c r="B36" s="47" t="s">
        <v>26</v>
      </c>
      <c r="C36" s="47"/>
      <c r="D36" s="47"/>
      <c r="E36" s="47"/>
      <c r="F36" s="47"/>
      <c r="G36" s="50" t="s">
        <v>22</v>
      </c>
      <c r="H36" s="45"/>
      <c r="I36" s="38">
        <v>0</v>
      </c>
      <c r="J36" s="38">
        <v>0</v>
      </c>
      <c r="K36" s="38">
        <v>0</v>
      </c>
      <c r="L36" s="38">
        <v>0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45" ht="16.5" customHeight="1">
      <c r="A37" s="168"/>
      <c r="B37" s="165" t="s">
        <v>27</v>
      </c>
      <c r="C37" s="11"/>
      <c r="D37" s="11"/>
      <c r="E37" s="11"/>
      <c r="F37" s="11"/>
      <c r="G37" s="281"/>
      <c r="H37" s="209"/>
      <c r="I37" s="266"/>
      <c r="J37" s="266"/>
      <c r="K37" s="261"/>
      <c r="L37" s="26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ht="16.5" customHeight="1">
      <c r="A38" s="168"/>
      <c r="B38" s="95"/>
      <c r="C38" s="140"/>
      <c r="D38" s="140"/>
      <c r="E38" s="140"/>
      <c r="F38" s="140"/>
      <c r="G38" s="121"/>
      <c r="H38" s="113"/>
      <c r="I38" s="247"/>
      <c r="J38" s="247"/>
      <c r="K38" s="247"/>
      <c r="L38" s="247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ht="16.5" customHeight="1">
      <c r="A39" s="168"/>
      <c r="B39" s="287" t="s">
        <v>28</v>
      </c>
      <c r="C39" s="287"/>
      <c r="D39" s="287"/>
      <c r="E39" s="287"/>
      <c r="F39" s="287"/>
      <c r="G39" s="292"/>
      <c r="H39" s="293"/>
      <c r="I39" s="290"/>
      <c r="J39" s="290"/>
      <c r="K39" s="290"/>
      <c r="L39" s="290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</row>
    <row r="40" spans="1:45" ht="16.5" customHeight="1">
      <c r="A40" s="168"/>
      <c r="B40" s="47" t="s">
        <v>29</v>
      </c>
      <c r="C40" s="47"/>
      <c r="D40" s="47"/>
      <c r="E40" s="47"/>
      <c r="F40" s="46"/>
      <c r="G40" s="50" t="s">
        <v>22</v>
      </c>
      <c r="H40" s="45"/>
      <c r="I40" s="38">
        <v>2677</v>
      </c>
      <c r="J40" s="38">
        <v>2897</v>
      </c>
      <c r="K40" s="38">
        <v>1058</v>
      </c>
      <c r="L40" s="38">
        <v>895.75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</row>
    <row r="41" spans="1:45" ht="16.5" customHeight="1">
      <c r="A41" s="168"/>
      <c r="B41" s="47" t="s">
        <v>30</v>
      </c>
      <c r="C41" s="47"/>
      <c r="D41" s="47"/>
      <c r="E41" s="47"/>
      <c r="F41" s="46"/>
      <c r="G41" s="50" t="s">
        <v>22</v>
      </c>
      <c r="H41" s="45"/>
      <c r="I41" s="38">
        <v>1561</v>
      </c>
      <c r="J41" s="38">
        <v>2158</v>
      </c>
      <c r="K41" s="38">
        <v>1950</v>
      </c>
      <c r="L41" s="38">
        <v>3601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</row>
    <row r="42" spans="1:45" ht="16.5" customHeight="1">
      <c r="A42" s="168"/>
      <c r="B42" s="47" t="s">
        <v>31</v>
      </c>
      <c r="C42" s="47"/>
      <c r="D42" s="47"/>
      <c r="E42" s="47"/>
      <c r="F42" s="46"/>
      <c r="G42" s="50" t="s">
        <v>22</v>
      </c>
      <c r="H42" s="45"/>
      <c r="I42" s="38">
        <v>0</v>
      </c>
      <c r="J42" s="38">
        <v>0</v>
      </c>
      <c r="K42" s="38">
        <v>0</v>
      </c>
      <c r="L42" s="38">
        <v>0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</row>
    <row r="43" spans="1:45" ht="16.5" customHeight="1">
      <c r="A43" s="168"/>
      <c r="B43" s="47" t="s">
        <v>32</v>
      </c>
      <c r="C43" s="47"/>
      <c r="D43" s="47"/>
      <c r="E43" s="47"/>
      <c r="F43" s="46"/>
      <c r="G43" s="50" t="s">
        <v>22</v>
      </c>
      <c r="H43" s="45"/>
      <c r="I43" s="38">
        <v>4238</v>
      </c>
      <c r="J43" s="38">
        <v>5055</v>
      </c>
      <c r="K43" s="38">
        <v>3007</v>
      </c>
      <c r="L43" s="38">
        <v>4496.75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</row>
    <row r="44" spans="1:45" ht="16.5" customHeight="1">
      <c r="A44" s="168"/>
      <c r="B44" s="47" t="s">
        <v>444</v>
      </c>
      <c r="C44" s="47"/>
      <c r="D44" s="47"/>
      <c r="E44" s="47"/>
      <c r="F44" s="46"/>
      <c r="G44" s="50" t="s">
        <v>443</v>
      </c>
      <c r="H44" s="45"/>
      <c r="I44" s="270">
        <v>0.28403213302837299</v>
      </c>
      <c r="J44" s="270">
        <v>0.25703231254641073</v>
      </c>
      <c r="K44" s="270">
        <v>0.15259960816358678</v>
      </c>
      <c r="L44" s="270">
        <v>0.17847972858459571</v>
      </c>
      <c r="M44" s="18"/>
      <c r="N44" s="18"/>
      <c r="O44" s="18"/>
      <c r="P44" s="18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</row>
    <row r="45" spans="1:45" ht="16.5" customHeight="1">
      <c r="A45" s="168"/>
      <c r="B45" s="165" t="s">
        <v>431</v>
      </c>
      <c r="C45" s="47"/>
      <c r="D45" s="47"/>
      <c r="E45" s="47"/>
      <c r="F45" s="46"/>
      <c r="G45" s="50"/>
      <c r="H45" s="45"/>
      <c r="I45" s="270"/>
      <c r="J45" s="270"/>
      <c r="K45" s="270"/>
      <c r="L45" s="270"/>
      <c r="M45" s="18"/>
      <c r="N45" s="18"/>
      <c r="O45" s="18"/>
      <c r="P45" s="18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</row>
    <row r="46" spans="1:45" ht="16.5" customHeight="1">
      <c r="A46" s="168"/>
      <c r="B46" s="165" t="s">
        <v>33</v>
      </c>
      <c r="C46" s="49"/>
      <c r="D46" s="49"/>
      <c r="E46" s="49"/>
      <c r="F46" s="49"/>
      <c r="G46" s="281"/>
      <c r="H46" s="209"/>
      <c r="I46" s="261"/>
      <c r="J46" s="261"/>
      <c r="K46" s="261"/>
      <c r="L46" s="26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</row>
    <row r="47" spans="1:45" ht="16.5" customHeight="1">
      <c r="A47" s="168"/>
      <c r="B47" s="95"/>
      <c r="C47" s="140"/>
      <c r="D47" s="140"/>
      <c r="E47" s="140"/>
      <c r="F47" s="140"/>
      <c r="G47" s="121"/>
      <c r="H47" s="113"/>
      <c r="I47" s="247"/>
      <c r="J47" s="247"/>
      <c r="K47" s="247"/>
      <c r="L47" s="247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</row>
    <row r="48" spans="1:45" ht="16.5" customHeight="1">
      <c r="A48" s="168"/>
      <c r="B48" s="287" t="s">
        <v>452</v>
      </c>
      <c r="C48" s="287"/>
      <c r="D48" s="287"/>
      <c r="E48" s="287"/>
      <c r="F48" s="287"/>
      <c r="G48" s="288"/>
      <c r="H48" s="289"/>
      <c r="I48" s="290"/>
      <c r="J48" s="290"/>
      <c r="K48" s="290"/>
      <c r="L48" s="290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</row>
    <row r="49" spans="1:45" ht="16.5" customHeight="1">
      <c r="A49" s="168"/>
      <c r="B49" s="47" t="s">
        <v>34</v>
      </c>
      <c r="C49" s="47"/>
      <c r="D49" s="47"/>
      <c r="E49" s="47"/>
      <c r="F49" s="47"/>
      <c r="G49" s="50" t="s">
        <v>22</v>
      </c>
      <c r="H49" s="45"/>
      <c r="I49" s="38">
        <v>0</v>
      </c>
      <c r="J49" s="38">
        <v>0</v>
      </c>
      <c r="K49" s="38">
        <v>0</v>
      </c>
      <c r="L49" s="38">
        <v>0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</row>
    <row r="50" spans="1:45" ht="16.5" customHeight="1">
      <c r="A50" s="168"/>
      <c r="B50" s="47" t="s">
        <v>35</v>
      </c>
      <c r="C50" s="47"/>
      <c r="D50" s="47"/>
      <c r="E50" s="47"/>
      <c r="F50" s="47"/>
      <c r="G50" s="50" t="s">
        <v>22</v>
      </c>
      <c r="H50" s="45"/>
      <c r="I50" s="38">
        <v>2677</v>
      </c>
      <c r="J50" s="38">
        <v>2897</v>
      </c>
      <c r="K50" s="38">
        <v>1058</v>
      </c>
      <c r="L50" s="38">
        <v>638.24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</row>
    <row r="51" spans="1:45" ht="16.5" customHeight="1">
      <c r="A51" s="168"/>
      <c r="B51" s="47" t="s">
        <v>36</v>
      </c>
      <c r="C51" s="47"/>
      <c r="D51" s="47"/>
      <c r="E51" s="47"/>
      <c r="F51" s="47"/>
      <c r="G51" s="50" t="s">
        <v>22</v>
      </c>
      <c r="H51" s="45"/>
      <c r="I51" s="38">
        <v>0</v>
      </c>
      <c r="J51" s="38">
        <v>0</v>
      </c>
      <c r="K51" s="38">
        <v>121</v>
      </c>
      <c r="L51" s="38">
        <v>257.51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</row>
    <row r="52" spans="1:45" ht="16.5" customHeight="1">
      <c r="A52" s="168"/>
      <c r="B52" s="47" t="s">
        <v>37</v>
      </c>
      <c r="C52" s="47"/>
      <c r="D52" s="47"/>
      <c r="E52" s="47"/>
      <c r="F52" s="47"/>
      <c r="G52" s="50" t="s">
        <v>22</v>
      </c>
      <c r="H52" s="45"/>
      <c r="I52" s="38">
        <v>0</v>
      </c>
      <c r="J52" s="38">
        <v>0</v>
      </c>
      <c r="K52" s="38">
        <v>0</v>
      </c>
      <c r="L52" s="38">
        <v>0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</row>
    <row r="53" spans="1:45" ht="16.5" customHeight="1">
      <c r="A53" s="168"/>
      <c r="B53" s="47" t="s">
        <v>38</v>
      </c>
      <c r="C53" s="47"/>
      <c r="D53" s="47"/>
      <c r="E53" s="47"/>
      <c r="F53" s="47"/>
      <c r="G53" s="50" t="s">
        <v>22</v>
      </c>
      <c r="H53" s="45"/>
      <c r="I53" s="38">
        <v>4719</v>
      </c>
      <c r="J53" s="38">
        <v>4272</v>
      </c>
      <c r="K53" s="38">
        <v>1973</v>
      </c>
      <c r="L53" s="38">
        <v>1614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</row>
    <row r="54" spans="1:45" ht="16.5" customHeight="1">
      <c r="A54" s="168"/>
      <c r="B54" s="47" t="s">
        <v>39</v>
      </c>
      <c r="C54" s="47"/>
      <c r="D54" s="47"/>
      <c r="E54" s="47"/>
      <c r="F54" s="47"/>
      <c r="G54" s="50" t="s">
        <v>22</v>
      </c>
      <c r="H54" s="45"/>
      <c r="I54" s="38">
        <v>15</v>
      </c>
      <c r="J54" s="38">
        <v>3</v>
      </c>
      <c r="K54" s="38">
        <v>1780</v>
      </c>
      <c r="L54" s="38">
        <v>2271.19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</row>
    <row r="55" spans="1:45" ht="16.5" customHeight="1">
      <c r="A55" s="168"/>
      <c r="B55" s="47" t="s">
        <v>40</v>
      </c>
      <c r="C55" s="47"/>
      <c r="D55" s="47"/>
      <c r="E55" s="47"/>
      <c r="F55" s="47"/>
      <c r="G55" s="50" t="s">
        <v>22</v>
      </c>
      <c r="H55" s="45"/>
      <c r="I55" s="38">
        <v>1561</v>
      </c>
      <c r="J55" s="38">
        <v>2158</v>
      </c>
      <c r="K55" s="38">
        <v>1829</v>
      </c>
      <c r="L55" s="38">
        <v>3601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</row>
    <row r="56" spans="1:45" ht="16.5" customHeight="1">
      <c r="A56" s="168"/>
      <c r="B56" s="47" t="s">
        <v>21</v>
      </c>
      <c r="C56" s="47"/>
      <c r="D56" s="47"/>
      <c r="E56" s="47"/>
      <c r="F56" s="47"/>
      <c r="G56" s="50" t="s">
        <v>22</v>
      </c>
      <c r="H56" s="45"/>
      <c r="I56" s="38">
        <v>8972</v>
      </c>
      <c r="J56" s="38">
        <v>9330</v>
      </c>
      <c r="K56" s="38">
        <v>6761</v>
      </c>
      <c r="L56" s="38">
        <v>8381.94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</row>
    <row r="57" spans="1:45" ht="16.5" customHeight="1">
      <c r="A57" s="168"/>
      <c r="B57" s="95"/>
      <c r="C57" s="140"/>
      <c r="D57" s="140"/>
      <c r="E57" s="140"/>
      <c r="F57" s="140"/>
      <c r="G57" s="121"/>
      <c r="H57" s="113"/>
      <c r="I57" s="247"/>
      <c r="J57" s="247"/>
      <c r="K57" s="247"/>
      <c r="L57" s="247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</row>
    <row r="58" spans="1:45" ht="16.5" customHeight="1">
      <c r="A58" s="168"/>
      <c r="B58" s="287" t="s">
        <v>41</v>
      </c>
      <c r="C58" s="287"/>
      <c r="D58" s="287"/>
      <c r="E58" s="287"/>
      <c r="F58" s="287"/>
      <c r="G58" s="288"/>
      <c r="H58" s="289"/>
      <c r="I58" s="290"/>
      <c r="J58" s="290"/>
      <c r="K58" s="290"/>
      <c r="L58" s="290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</row>
    <row r="59" spans="1:45" ht="16.5" customHeight="1">
      <c r="A59" s="168"/>
      <c r="B59" s="47" t="s">
        <v>42</v>
      </c>
      <c r="C59" s="47"/>
      <c r="D59" s="47"/>
      <c r="E59" s="47"/>
      <c r="F59" s="47"/>
      <c r="G59" s="50" t="s">
        <v>22</v>
      </c>
      <c r="H59" s="45"/>
      <c r="I59" s="264">
        <v>0</v>
      </c>
      <c r="J59" s="264">
        <v>0</v>
      </c>
      <c r="K59" s="264">
        <v>0</v>
      </c>
      <c r="L59" s="264">
        <v>0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</row>
    <row r="60" spans="1:45" ht="16.5" customHeight="1">
      <c r="A60" s="168"/>
      <c r="B60" s="47" t="s">
        <v>38</v>
      </c>
      <c r="C60" s="47"/>
      <c r="D60" s="47"/>
      <c r="E60" s="47"/>
      <c r="F60" s="47"/>
      <c r="G60" s="50" t="s">
        <v>22</v>
      </c>
      <c r="H60" s="45"/>
      <c r="I60" s="264">
        <v>0</v>
      </c>
      <c r="J60" s="264">
        <v>0</v>
      </c>
      <c r="K60" s="264">
        <v>0</v>
      </c>
      <c r="L60" s="264">
        <v>0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</row>
    <row r="61" spans="1:45" ht="16.5" customHeight="1">
      <c r="A61" s="168"/>
      <c r="B61" s="47" t="s">
        <v>39</v>
      </c>
      <c r="C61" s="47"/>
      <c r="D61" s="47"/>
      <c r="E61" s="47"/>
      <c r="F61" s="47"/>
      <c r="G61" s="50" t="s">
        <v>22</v>
      </c>
      <c r="H61" s="45"/>
      <c r="I61" s="264">
        <v>0</v>
      </c>
      <c r="J61" s="264">
        <v>0</v>
      </c>
      <c r="K61" s="264">
        <v>0</v>
      </c>
      <c r="L61" s="264">
        <v>0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</row>
    <row r="62" spans="1:45" ht="16.5" customHeight="1">
      <c r="A62" s="168"/>
      <c r="B62" s="47" t="s">
        <v>409</v>
      </c>
      <c r="C62" s="47"/>
      <c r="D62" s="47"/>
      <c r="E62" s="47"/>
      <c r="F62" s="47"/>
      <c r="G62" s="50" t="s">
        <v>22</v>
      </c>
      <c r="H62" s="45"/>
      <c r="I62" s="264">
        <v>0</v>
      </c>
      <c r="J62" s="264">
        <v>0</v>
      </c>
      <c r="K62" s="264">
        <v>0</v>
      </c>
      <c r="L62" s="264">
        <v>0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</row>
    <row r="63" spans="1:45" ht="16.5" customHeight="1">
      <c r="A63" s="168"/>
      <c r="B63" s="46"/>
      <c r="C63" s="46"/>
      <c r="D63" s="46"/>
      <c r="E63" s="46"/>
      <c r="F63" s="46"/>
      <c r="G63" s="50"/>
      <c r="H63" s="45"/>
      <c r="I63" s="267"/>
      <c r="J63" s="267"/>
      <c r="K63" s="261"/>
      <c r="L63" s="26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</row>
    <row r="64" spans="1:45" ht="16.5" customHeight="1">
      <c r="A64" s="168"/>
      <c r="B64" s="287" t="s">
        <v>43</v>
      </c>
      <c r="C64" s="287"/>
      <c r="D64" s="287"/>
      <c r="E64" s="287"/>
      <c r="F64" s="287"/>
      <c r="G64" s="292"/>
      <c r="H64" s="293"/>
      <c r="I64" s="290"/>
      <c r="J64" s="290"/>
      <c r="K64" s="290"/>
      <c r="L64" s="290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</row>
    <row r="65" spans="1:45" ht="16.5" customHeight="1">
      <c r="A65" s="168"/>
      <c r="B65" s="47" t="s">
        <v>44</v>
      </c>
      <c r="C65" s="47"/>
      <c r="D65" s="47"/>
      <c r="E65" s="47"/>
      <c r="F65" s="47"/>
      <c r="G65" s="50" t="s">
        <v>22</v>
      </c>
      <c r="H65" s="45"/>
      <c r="I65" s="38">
        <v>2677</v>
      </c>
      <c r="J65" s="38">
        <v>2896.59</v>
      </c>
      <c r="K65" s="38">
        <v>1058</v>
      </c>
      <c r="L65" s="38">
        <v>638.24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</row>
    <row r="66" spans="1:45" ht="16.5" customHeight="1">
      <c r="A66" s="168"/>
      <c r="B66" s="47" t="s">
        <v>45</v>
      </c>
      <c r="C66" s="47"/>
      <c r="D66" s="47"/>
      <c r="E66" s="47"/>
      <c r="F66" s="47"/>
      <c r="G66" s="50" t="s">
        <v>22</v>
      </c>
      <c r="H66" s="45"/>
      <c r="I66" s="38">
        <v>1561</v>
      </c>
      <c r="J66" s="38">
        <v>2157.9699999999998</v>
      </c>
      <c r="K66" s="38">
        <v>1950</v>
      </c>
      <c r="L66" s="38">
        <v>3858.51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</row>
    <row r="67" spans="1:45" ht="16.5" customHeight="1">
      <c r="A67" s="168"/>
      <c r="B67" s="47" t="s">
        <v>46</v>
      </c>
      <c r="C67" s="47"/>
      <c r="D67" s="47"/>
      <c r="E67" s="47"/>
      <c r="F67" s="47"/>
      <c r="G67" s="50" t="s">
        <v>22</v>
      </c>
      <c r="H67" s="45"/>
      <c r="I67" s="38">
        <v>4734</v>
      </c>
      <c r="J67" s="38">
        <v>4275</v>
      </c>
      <c r="K67" s="38">
        <v>3753</v>
      </c>
      <c r="L67" s="38">
        <v>3885.19</v>
      </c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1:45" ht="16.5" customHeight="1">
      <c r="A68" s="95"/>
      <c r="B68" s="140"/>
      <c r="C68" s="140"/>
      <c r="D68" s="140"/>
      <c r="E68" s="140"/>
      <c r="F68" s="113"/>
      <c r="G68" s="282"/>
      <c r="H68" s="141"/>
      <c r="I68" s="247"/>
      <c r="J68" s="247"/>
      <c r="K68" s="247"/>
      <c r="L68" s="247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1:45" ht="16.5" customHeight="1">
      <c r="A69" s="168"/>
      <c r="B69" s="287" t="s">
        <v>422</v>
      </c>
      <c r="C69" s="287"/>
      <c r="D69" s="287"/>
      <c r="E69" s="287"/>
      <c r="F69" s="287"/>
      <c r="G69" s="292"/>
      <c r="H69" s="293"/>
      <c r="I69" s="290"/>
      <c r="J69" s="290"/>
      <c r="K69" s="290"/>
      <c r="L69" s="290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</row>
    <row r="70" spans="1:45" ht="16.5" customHeight="1">
      <c r="A70" s="168"/>
      <c r="B70" s="47" t="s">
        <v>47</v>
      </c>
      <c r="C70" s="47"/>
      <c r="D70" s="47"/>
      <c r="E70" s="47"/>
      <c r="F70" s="47"/>
      <c r="G70" s="50" t="s">
        <v>22</v>
      </c>
      <c r="H70" s="45"/>
      <c r="I70" s="38">
        <v>0</v>
      </c>
      <c r="J70" s="38">
        <v>0</v>
      </c>
      <c r="K70" s="38">
        <v>0</v>
      </c>
      <c r="L70" s="38">
        <v>0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</row>
    <row r="71" spans="1:45" ht="16.5" customHeight="1">
      <c r="A71" s="168"/>
      <c r="B71" s="47" t="s">
        <v>48</v>
      </c>
      <c r="C71" s="47"/>
      <c r="D71" s="47"/>
      <c r="E71" s="47"/>
      <c r="F71" s="47"/>
      <c r="G71" s="50" t="s">
        <v>22</v>
      </c>
      <c r="H71" s="45"/>
      <c r="I71" s="38">
        <v>5392</v>
      </c>
      <c r="J71" s="38">
        <v>4777</v>
      </c>
      <c r="K71" s="38">
        <v>1950</v>
      </c>
      <c r="L71" s="38">
        <v>918.7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</row>
    <row r="72" spans="1:45" ht="16.5" customHeight="1">
      <c r="A72" s="168"/>
      <c r="B72" s="47" t="s">
        <v>37</v>
      </c>
      <c r="C72" s="47"/>
      <c r="D72" s="47"/>
      <c r="E72" s="47"/>
      <c r="F72" s="47"/>
      <c r="G72" s="50" t="s">
        <v>22</v>
      </c>
      <c r="H72" s="45"/>
      <c r="I72" s="38">
        <v>0</v>
      </c>
      <c r="J72" s="38">
        <v>0</v>
      </c>
      <c r="K72" s="38">
        <v>0</v>
      </c>
      <c r="L72" s="38">
        <v>0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1:45" ht="16.5" customHeight="1">
      <c r="A73" s="168"/>
      <c r="B73" s="47" t="s">
        <v>49</v>
      </c>
      <c r="C73" s="47"/>
      <c r="D73" s="47"/>
      <c r="E73" s="47"/>
      <c r="F73" s="47"/>
      <c r="G73" s="50" t="s">
        <v>22</v>
      </c>
      <c r="H73" s="45"/>
      <c r="I73" s="38">
        <v>0</v>
      </c>
      <c r="J73" s="38">
        <v>0</v>
      </c>
      <c r="K73" s="38">
        <v>1979</v>
      </c>
      <c r="L73" s="38">
        <v>3244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1:45" ht="16.5" customHeight="1">
      <c r="A74" s="168"/>
      <c r="B74" s="47" t="s">
        <v>23</v>
      </c>
      <c r="C74" s="47"/>
      <c r="D74" s="47"/>
      <c r="E74" s="47"/>
      <c r="F74" s="47"/>
      <c r="G74" s="50" t="s">
        <v>22</v>
      </c>
      <c r="H74" s="45"/>
      <c r="I74" s="38">
        <v>5392</v>
      </c>
      <c r="J74" s="38">
        <v>4777</v>
      </c>
      <c r="K74" s="38">
        <v>3929</v>
      </c>
      <c r="L74" s="38">
        <v>4162.7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</row>
    <row r="75" spans="1:45" ht="16.5" customHeight="1">
      <c r="A75" s="168"/>
      <c r="B75" s="46"/>
      <c r="C75" s="46"/>
      <c r="D75" s="46"/>
      <c r="E75" s="46"/>
      <c r="F75" s="46"/>
      <c r="G75" s="50"/>
      <c r="H75" s="45"/>
      <c r="I75" s="267"/>
      <c r="J75" s="267"/>
      <c r="K75" s="268"/>
      <c r="L75" s="268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</row>
    <row r="76" spans="1:45" ht="16.5" customHeight="1">
      <c r="A76" s="168"/>
      <c r="B76" s="287" t="s">
        <v>50</v>
      </c>
      <c r="C76" s="287"/>
      <c r="D76" s="287"/>
      <c r="E76" s="287"/>
      <c r="F76" s="287"/>
      <c r="G76" s="292"/>
      <c r="H76" s="293"/>
      <c r="I76" s="290"/>
      <c r="J76" s="290"/>
      <c r="K76" s="290"/>
      <c r="L76" s="290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</row>
    <row r="77" spans="1:45" ht="16.5" customHeight="1">
      <c r="A77" s="168"/>
      <c r="B77" s="47" t="s">
        <v>51</v>
      </c>
      <c r="C77" s="47"/>
      <c r="D77" s="47"/>
      <c r="E77" s="47"/>
      <c r="F77" s="47"/>
      <c r="G77" s="50" t="s">
        <v>22</v>
      </c>
      <c r="H77" s="45"/>
      <c r="I77" s="38">
        <v>0</v>
      </c>
      <c r="J77" s="38">
        <v>0</v>
      </c>
      <c r="K77" s="38">
        <v>0</v>
      </c>
      <c r="L77" s="38">
        <v>0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</row>
    <row r="78" spans="1:45" ht="16.5" customHeight="1">
      <c r="A78" s="168"/>
      <c r="B78" s="47" t="s">
        <v>46</v>
      </c>
      <c r="C78" s="47"/>
      <c r="D78" s="47"/>
      <c r="E78" s="47"/>
      <c r="F78" s="47"/>
      <c r="G78" s="50" t="s">
        <v>22</v>
      </c>
      <c r="H78" s="45"/>
      <c r="I78" s="38">
        <v>5392</v>
      </c>
      <c r="J78" s="38">
        <v>4777</v>
      </c>
      <c r="K78" s="38">
        <v>3929</v>
      </c>
      <c r="L78" s="38">
        <v>4162.7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</row>
    <row r="79" spans="1:45" s="143" customFormat="1" ht="16.5" customHeight="1">
      <c r="A79" s="168"/>
      <c r="B79" s="46"/>
      <c r="C79" s="46"/>
      <c r="D79" s="46"/>
      <c r="E79" s="46"/>
      <c r="F79" s="46"/>
      <c r="G79" s="50"/>
      <c r="H79" s="45"/>
      <c r="I79" s="249"/>
      <c r="J79" s="249"/>
      <c r="K79" s="249"/>
      <c r="L79" s="249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45" ht="16.5" customHeight="1">
      <c r="A80" s="168"/>
      <c r="B80" s="287" t="s">
        <v>423</v>
      </c>
      <c r="C80" s="287"/>
      <c r="D80" s="287"/>
      <c r="E80" s="287"/>
      <c r="F80" s="287"/>
      <c r="G80" s="292"/>
      <c r="H80" s="293"/>
      <c r="I80" s="290"/>
      <c r="J80" s="290"/>
      <c r="K80" s="290"/>
      <c r="L80" s="290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</row>
    <row r="81" spans="1:45" ht="16.5" customHeight="1">
      <c r="A81" s="168"/>
      <c r="B81" s="47" t="s">
        <v>51</v>
      </c>
      <c r="C81" s="47"/>
      <c r="D81" s="47"/>
      <c r="E81" s="47"/>
      <c r="F81" s="47"/>
      <c r="G81" s="50" t="s">
        <v>22</v>
      </c>
      <c r="H81" s="45"/>
      <c r="I81" s="38">
        <v>0</v>
      </c>
      <c r="J81" s="38">
        <v>0</v>
      </c>
      <c r="K81" s="38">
        <v>0</v>
      </c>
      <c r="L81" s="38">
        <v>0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1:45" ht="16.5" customHeight="1">
      <c r="A82" s="168"/>
      <c r="B82" s="47" t="s">
        <v>46</v>
      </c>
      <c r="C82" s="47"/>
      <c r="D82" s="47"/>
      <c r="E82" s="47"/>
      <c r="F82" s="47"/>
      <c r="G82" s="50" t="s">
        <v>22</v>
      </c>
      <c r="H82" s="45"/>
      <c r="I82" s="38">
        <v>0</v>
      </c>
      <c r="J82" s="38">
        <v>0</v>
      </c>
      <c r="K82" s="38">
        <v>0</v>
      </c>
      <c r="L82" s="38">
        <v>0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1:45" ht="16.5" customHeight="1">
      <c r="A83" s="168"/>
      <c r="B83" s="47" t="s">
        <v>52</v>
      </c>
      <c r="C83" s="47"/>
      <c r="D83" s="47"/>
      <c r="E83" s="47"/>
      <c r="F83" s="47"/>
      <c r="G83" s="50" t="s">
        <v>53</v>
      </c>
      <c r="H83" s="45"/>
      <c r="I83" s="38">
        <v>12</v>
      </c>
      <c r="J83" s="38">
        <v>12</v>
      </c>
      <c r="K83" s="38">
        <v>12</v>
      </c>
      <c r="L83" s="38">
        <v>0</v>
      </c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</row>
    <row r="84" spans="1:45" ht="16.5" customHeight="1">
      <c r="A84" s="168"/>
      <c r="B84" s="46"/>
      <c r="C84" s="46"/>
      <c r="D84" s="46"/>
      <c r="E84" s="46"/>
      <c r="F84" s="46"/>
      <c r="G84" s="50"/>
      <c r="H84" s="45"/>
      <c r="I84" s="262"/>
      <c r="J84" s="262"/>
      <c r="K84" s="35"/>
      <c r="L84" s="35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</row>
    <row r="85" spans="1:45" ht="16.5" customHeight="1">
      <c r="A85" s="168"/>
      <c r="B85" s="158" t="s">
        <v>54</v>
      </c>
      <c r="C85" s="158"/>
      <c r="D85" s="158"/>
      <c r="E85" s="158"/>
      <c r="F85" s="158"/>
      <c r="G85" s="259"/>
      <c r="H85" s="207"/>
      <c r="I85" s="245"/>
      <c r="J85" s="245"/>
      <c r="K85" s="245"/>
      <c r="L85" s="245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</row>
    <row r="86" spans="1:45" ht="16.5" customHeight="1">
      <c r="A86" s="168"/>
      <c r="B86" s="47" t="s">
        <v>55</v>
      </c>
      <c r="C86" s="47"/>
      <c r="D86" s="47"/>
      <c r="E86" s="47"/>
      <c r="F86" s="47"/>
      <c r="G86" s="50" t="s">
        <v>22</v>
      </c>
      <c r="H86" s="45"/>
      <c r="I86" s="38">
        <v>0</v>
      </c>
      <c r="J86" s="38">
        <v>0</v>
      </c>
      <c r="K86" s="38">
        <v>1780</v>
      </c>
      <c r="L86" s="38">
        <v>2271</v>
      </c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</row>
    <row r="87" spans="1:45" ht="16.5" customHeight="1">
      <c r="A87" s="168"/>
      <c r="B87" s="47" t="s">
        <v>56</v>
      </c>
      <c r="C87" s="47"/>
      <c r="D87" s="47"/>
      <c r="E87" s="47"/>
      <c r="F87" s="47"/>
      <c r="G87" s="50" t="s">
        <v>22</v>
      </c>
      <c r="H87" s="45"/>
      <c r="I87" s="38">
        <v>4719</v>
      </c>
      <c r="J87" s="38">
        <v>4272</v>
      </c>
      <c r="K87" s="38">
        <v>1973</v>
      </c>
      <c r="L87" s="38">
        <v>1614</v>
      </c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</row>
    <row r="88" spans="1:45" ht="16.5" customHeight="1">
      <c r="A88" s="168"/>
      <c r="B88" s="47" t="s">
        <v>57</v>
      </c>
      <c r="C88" s="47"/>
      <c r="D88" s="47"/>
      <c r="E88" s="47"/>
      <c r="F88" s="47"/>
      <c r="G88" s="50" t="s">
        <v>22</v>
      </c>
      <c r="H88" s="45"/>
      <c r="I88" s="38">
        <v>674</v>
      </c>
      <c r="J88" s="38">
        <v>505</v>
      </c>
      <c r="K88" s="38">
        <v>423</v>
      </c>
      <c r="L88" s="38">
        <v>463.95465899999999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</row>
    <row r="89" spans="1:45" ht="16.5" customHeight="1">
      <c r="A89" s="168"/>
      <c r="B89" s="47"/>
      <c r="C89" s="47"/>
      <c r="D89" s="47"/>
      <c r="E89" s="47"/>
      <c r="F89" s="47"/>
      <c r="G89" s="50"/>
      <c r="H89" s="45"/>
      <c r="I89" s="264"/>
      <c r="J89" s="264"/>
      <c r="K89" s="264"/>
      <c r="L89" s="264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</row>
    <row r="90" spans="1:45" ht="16.5" customHeight="1">
      <c r="A90" s="168"/>
      <c r="B90" s="158" t="s">
        <v>58</v>
      </c>
      <c r="C90" s="158"/>
      <c r="D90" s="158"/>
      <c r="E90" s="158"/>
      <c r="F90" s="158"/>
      <c r="G90" s="259"/>
      <c r="H90" s="207"/>
      <c r="I90" s="245"/>
      <c r="J90" s="245"/>
      <c r="K90" s="245"/>
      <c r="L90" s="245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</row>
    <row r="91" spans="1:45" ht="16.5" customHeight="1">
      <c r="A91" s="168"/>
      <c r="B91" s="11" t="s">
        <v>56</v>
      </c>
      <c r="C91" s="11"/>
      <c r="D91" s="11"/>
      <c r="E91" s="11"/>
      <c r="F91" s="11"/>
      <c r="G91" s="3"/>
      <c r="H91" s="4"/>
      <c r="I91" s="37"/>
      <c r="J91" s="37"/>
      <c r="K91" s="37"/>
      <c r="L91" s="37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</row>
    <row r="92" spans="1:45" ht="16.5" customHeight="1">
      <c r="A92" s="168"/>
      <c r="B92" s="11" t="s">
        <v>59</v>
      </c>
      <c r="C92" s="11"/>
      <c r="D92" s="11"/>
      <c r="E92" s="11"/>
      <c r="F92" s="11"/>
      <c r="G92" s="3" t="s">
        <v>60</v>
      </c>
      <c r="H92" s="4"/>
      <c r="I92" s="37">
        <v>0.93</v>
      </c>
      <c r="J92" s="37">
        <v>18.13</v>
      </c>
      <c r="K92" s="261">
        <v>3.9</v>
      </c>
      <c r="L92" s="261">
        <v>50</v>
      </c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</row>
    <row r="93" spans="1:45" ht="16.5" customHeight="1">
      <c r="A93" s="168"/>
      <c r="B93" s="11" t="s">
        <v>61</v>
      </c>
      <c r="C93" s="11"/>
      <c r="D93" s="11"/>
      <c r="E93" s="11"/>
      <c r="F93" s="11"/>
      <c r="G93" s="3" t="s">
        <v>60</v>
      </c>
      <c r="H93" s="4"/>
      <c r="I93" s="37">
        <v>0.04</v>
      </c>
      <c r="J93" s="37">
        <v>3.94</v>
      </c>
      <c r="K93" s="269" t="s">
        <v>62</v>
      </c>
      <c r="L93" s="269" t="s">
        <v>62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</row>
    <row r="94" spans="1:45" ht="16.5" customHeight="1">
      <c r="A94" s="168"/>
      <c r="B94" s="11" t="s">
        <v>63</v>
      </c>
      <c r="C94" s="11"/>
      <c r="D94" s="11"/>
      <c r="E94" s="11"/>
      <c r="F94" s="11"/>
      <c r="G94" s="3"/>
      <c r="H94" s="4"/>
      <c r="I94" s="37"/>
      <c r="J94" s="37"/>
      <c r="K94" s="37"/>
      <c r="L94" s="37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</row>
    <row r="95" spans="1:45" ht="16.5" customHeight="1">
      <c r="A95" s="168"/>
      <c r="B95" s="11" t="s">
        <v>59</v>
      </c>
      <c r="C95" s="11"/>
      <c r="D95" s="11"/>
      <c r="E95" s="11"/>
      <c r="F95" s="11"/>
      <c r="G95" s="3" t="s">
        <v>60</v>
      </c>
      <c r="H95" s="4"/>
      <c r="I95" s="37">
        <v>4.01</v>
      </c>
      <c r="J95" s="37">
        <v>26.37</v>
      </c>
      <c r="K95" s="37">
        <v>227.61</v>
      </c>
      <c r="L95" s="261">
        <v>50</v>
      </c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</row>
    <row r="96" spans="1:45" ht="16.5" customHeight="1">
      <c r="A96" s="168"/>
      <c r="B96" s="11" t="s">
        <v>61</v>
      </c>
      <c r="C96" s="11"/>
      <c r="D96" s="11"/>
      <c r="E96" s="11"/>
      <c r="F96" s="11"/>
      <c r="G96" s="3" t="s">
        <v>60</v>
      </c>
      <c r="H96" s="4"/>
      <c r="I96" s="37">
        <v>1.51</v>
      </c>
      <c r="J96" s="37">
        <v>3.07</v>
      </c>
      <c r="K96" s="269" t="s">
        <v>62</v>
      </c>
      <c r="L96" s="269" t="s">
        <v>62</v>
      </c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</row>
    <row r="97" spans="1:45" ht="16.5" customHeight="1">
      <c r="A97" s="168"/>
      <c r="B97" s="165" t="s">
        <v>64</v>
      </c>
      <c r="C97" s="46"/>
      <c r="D97" s="46"/>
      <c r="E97" s="46"/>
      <c r="F97" s="46"/>
      <c r="G97" s="50"/>
      <c r="H97" s="45"/>
      <c r="I97" s="264"/>
      <c r="J97" s="264"/>
      <c r="K97" s="37"/>
      <c r="L97" s="37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</row>
    <row r="98" spans="1:45" ht="16.5" customHeight="1">
      <c r="A98" s="168"/>
      <c r="B98" s="43"/>
      <c r="C98" s="43"/>
      <c r="D98" s="43"/>
      <c r="E98" s="43"/>
      <c r="F98" s="43"/>
      <c r="G98" s="50"/>
      <c r="H98" s="45"/>
      <c r="I98" s="264"/>
      <c r="J98" s="264"/>
      <c r="K98" s="37"/>
      <c r="L98" s="37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</row>
    <row r="99" spans="1:45" ht="16.5" customHeight="1">
      <c r="A99" s="168"/>
      <c r="B99" s="287" t="s">
        <v>445</v>
      </c>
      <c r="C99" s="287"/>
      <c r="D99" s="287"/>
      <c r="E99" s="287"/>
      <c r="F99" s="287"/>
      <c r="G99" s="292"/>
      <c r="H99" s="293"/>
      <c r="I99" s="290"/>
      <c r="J99" s="290"/>
      <c r="K99" s="290"/>
      <c r="L99" s="290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</row>
    <row r="100" spans="1:45" ht="16.5" customHeight="1">
      <c r="A100" s="168"/>
      <c r="B100" s="11" t="s">
        <v>65</v>
      </c>
      <c r="C100" s="165"/>
      <c r="D100" s="165"/>
      <c r="E100" s="165"/>
      <c r="F100" s="165"/>
      <c r="G100" s="50" t="s">
        <v>66</v>
      </c>
      <c r="H100" s="45"/>
      <c r="I100" s="37">
        <v>100</v>
      </c>
      <c r="J100" s="37">
        <v>100</v>
      </c>
      <c r="K100" s="37">
        <v>100</v>
      </c>
      <c r="L100" s="37">
        <v>100</v>
      </c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</row>
    <row r="101" spans="1:45" ht="16.5" customHeight="1">
      <c r="A101" s="168"/>
      <c r="B101" s="11" t="s">
        <v>67</v>
      </c>
      <c r="C101" s="165"/>
      <c r="D101" s="165"/>
      <c r="E101" s="165"/>
      <c r="F101" s="165"/>
      <c r="G101" s="50" t="s">
        <v>66</v>
      </c>
      <c r="H101" s="45"/>
      <c r="I101" s="264">
        <v>0</v>
      </c>
      <c r="J101" s="264">
        <v>0</v>
      </c>
      <c r="K101" s="37">
        <v>0</v>
      </c>
      <c r="L101" s="37">
        <v>0</v>
      </c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</row>
    <row r="102" spans="1:45" ht="16.5" customHeight="1">
      <c r="A102" s="168"/>
      <c r="B102" s="43"/>
      <c r="C102" s="43"/>
      <c r="D102" s="43"/>
      <c r="E102" s="43"/>
      <c r="F102" s="43"/>
      <c r="G102" s="50"/>
      <c r="H102" s="45"/>
      <c r="I102" s="264"/>
      <c r="J102" s="264"/>
      <c r="K102" s="37"/>
      <c r="L102" s="37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</row>
    <row r="103" spans="1:45" ht="16.5" customHeight="1">
      <c r="A103" s="168"/>
      <c r="B103" s="287" t="s">
        <v>68</v>
      </c>
      <c r="C103" s="287"/>
      <c r="D103" s="287"/>
      <c r="E103" s="287"/>
      <c r="F103" s="287"/>
      <c r="G103" s="292"/>
      <c r="H103" s="293"/>
      <c r="I103" s="290"/>
      <c r="J103" s="290"/>
      <c r="K103" s="290"/>
      <c r="L103" s="290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</row>
    <row r="104" spans="1:45" ht="16.5" customHeight="1">
      <c r="A104" s="168"/>
      <c r="B104" s="11" t="s">
        <v>38</v>
      </c>
      <c r="C104" s="11"/>
      <c r="D104" s="11"/>
      <c r="E104" s="11"/>
      <c r="F104" s="11"/>
      <c r="G104" s="3" t="s">
        <v>22</v>
      </c>
      <c r="H104" s="4"/>
      <c r="I104" s="38">
        <v>4719</v>
      </c>
      <c r="J104" s="38">
        <v>4272</v>
      </c>
      <c r="K104" s="38">
        <v>1973</v>
      </c>
      <c r="L104" s="38">
        <v>1614</v>
      </c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</row>
    <row r="105" spans="1:45" ht="16.5" customHeight="1">
      <c r="A105" s="168"/>
      <c r="B105" s="11" t="s">
        <v>69</v>
      </c>
      <c r="C105" s="11"/>
      <c r="D105" s="11"/>
      <c r="E105" s="11"/>
      <c r="F105" s="11"/>
      <c r="G105" s="3" t="s">
        <v>66</v>
      </c>
      <c r="H105" s="4"/>
      <c r="I105" s="38">
        <v>98</v>
      </c>
      <c r="J105" s="38">
        <v>98</v>
      </c>
      <c r="K105" s="38">
        <v>98</v>
      </c>
      <c r="L105" s="38">
        <v>97.82</v>
      </c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</row>
    <row r="106" spans="1:45" ht="16.5" customHeight="1">
      <c r="A106" s="168"/>
      <c r="B106" s="11" t="s">
        <v>70</v>
      </c>
      <c r="C106" s="11"/>
      <c r="D106" s="11"/>
      <c r="E106" s="11"/>
      <c r="F106" s="11"/>
      <c r="G106" s="3" t="s">
        <v>66</v>
      </c>
      <c r="H106" s="4"/>
      <c r="I106" s="38">
        <v>2</v>
      </c>
      <c r="J106" s="38">
        <v>2</v>
      </c>
      <c r="K106" s="38">
        <v>2</v>
      </c>
      <c r="L106" s="38">
        <v>0</v>
      </c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</row>
    <row r="107" spans="1:45" ht="16.5" customHeight="1">
      <c r="A107" s="168"/>
      <c r="B107" s="11" t="s">
        <v>71</v>
      </c>
      <c r="C107" s="11"/>
      <c r="D107" s="11"/>
      <c r="E107" s="11"/>
      <c r="F107" s="11"/>
      <c r="G107" s="3" t="s">
        <v>66</v>
      </c>
      <c r="H107" s="4"/>
      <c r="I107" s="38">
        <v>0</v>
      </c>
      <c r="J107" s="38">
        <v>0</v>
      </c>
      <c r="K107" s="38">
        <v>0</v>
      </c>
      <c r="L107" s="38">
        <v>2.1800000000000002</v>
      </c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</row>
    <row r="108" spans="1:45" ht="16.5" customHeight="1">
      <c r="A108" s="168"/>
      <c r="B108" s="11" t="s">
        <v>72</v>
      </c>
      <c r="C108" s="11"/>
      <c r="D108" s="11"/>
      <c r="E108" s="11"/>
      <c r="F108" s="11"/>
      <c r="G108" s="3" t="s">
        <v>22</v>
      </c>
      <c r="H108" s="4"/>
      <c r="I108" s="38">
        <v>2.1</v>
      </c>
      <c r="J108" s="38">
        <v>2.25</v>
      </c>
      <c r="K108" s="38">
        <v>3.32</v>
      </c>
      <c r="L108" s="38">
        <v>4.0999999999999996</v>
      </c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</row>
    <row r="109" spans="1:45" ht="16.5" customHeight="1">
      <c r="A109" s="168"/>
      <c r="B109" s="11" t="s">
        <v>69</v>
      </c>
      <c r="C109" s="11"/>
      <c r="D109" s="11"/>
      <c r="E109" s="11"/>
      <c r="F109" s="11"/>
      <c r="G109" s="3" t="s">
        <v>66</v>
      </c>
      <c r="H109" s="4"/>
      <c r="I109" s="38">
        <v>100</v>
      </c>
      <c r="J109" s="38">
        <v>100</v>
      </c>
      <c r="K109" s="38">
        <v>100</v>
      </c>
      <c r="L109" s="38">
        <v>100</v>
      </c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</row>
    <row r="110" spans="1:45" ht="16.5" customHeight="1">
      <c r="A110" s="168"/>
      <c r="B110" s="11" t="s">
        <v>70</v>
      </c>
      <c r="C110" s="11"/>
      <c r="D110" s="11"/>
      <c r="E110" s="11"/>
      <c r="F110" s="11"/>
      <c r="G110" s="3" t="s">
        <v>66</v>
      </c>
      <c r="H110" s="4"/>
      <c r="I110" s="38">
        <v>0</v>
      </c>
      <c r="J110" s="38">
        <v>0</v>
      </c>
      <c r="K110" s="38">
        <v>0</v>
      </c>
      <c r="L110" s="38">
        <v>0</v>
      </c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</row>
    <row r="111" spans="1:45" ht="16.5" customHeight="1">
      <c r="A111" s="168"/>
      <c r="B111" s="11" t="s">
        <v>71</v>
      </c>
      <c r="C111" s="11"/>
      <c r="D111" s="11"/>
      <c r="E111" s="11"/>
      <c r="F111" s="11"/>
      <c r="G111" s="3" t="s">
        <v>66</v>
      </c>
      <c r="H111" s="4"/>
      <c r="I111" s="38">
        <v>0</v>
      </c>
      <c r="J111" s="38">
        <v>0</v>
      </c>
      <c r="K111" s="38">
        <v>0</v>
      </c>
      <c r="L111" s="38">
        <v>0</v>
      </c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</row>
    <row r="112" spans="1:45" ht="16.5" customHeight="1">
      <c r="A112" s="168"/>
      <c r="B112" s="47" t="s">
        <v>73</v>
      </c>
      <c r="C112" s="46"/>
      <c r="D112" s="46"/>
      <c r="E112" s="46"/>
      <c r="F112" s="46"/>
      <c r="G112" s="50" t="s">
        <v>74</v>
      </c>
      <c r="H112" s="45"/>
      <c r="I112" s="265">
        <v>0</v>
      </c>
      <c r="J112" s="265">
        <v>0</v>
      </c>
      <c r="K112" s="38">
        <v>0</v>
      </c>
      <c r="L112" s="38">
        <v>0</v>
      </c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</row>
    <row r="113" spans="1:45" ht="16.5" customHeight="1">
      <c r="A113" s="168"/>
      <c r="B113" s="46"/>
      <c r="C113" s="46"/>
      <c r="D113" s="46"/>
      <c r="E113" s="46"/>
      <c r="F113" s="46"/>
      <c r="G113" s="50"/>
      <c r="H113" s="45"/>
      <c r="I113" s="264"/>
      <c r="J113" s="264"/>
      <c r="K113" s="249"/>
      <c r="L113" s="249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</row>
    <row r="114" spans="1:45" ht="16.5" customHeight="1">
      <c r="A114" s="168"/>
      <c r="B114" s="287" t="s">
        <v>417</v>
      </c>
      <c r="C114" s="287"/>
      <c r="D114" s="287"/>
      <c r="E114" s="287"/>
      <c r="F114" s="287"/>
      <c r="G114" s="292"/>
      <c r="H114" s="293"/>
      <c r="I114" s="290"/>
      <c r="J114" s="290"/>
      <c r="K114" s="290"/>
      <c r="L114" s="290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</row>
    <row r="115" spans="1:45" ht="16.5" customHeight="1">
      <c r="A115" s="168"/>
      <c r="B115" s="50" t="s">
        <v>75</v>
      </c>
      <c r="C115" s="50"/>
      <c r="D115" s="50"/>
      <c r="E115" s="50"/>
      <c r="F115" s="50"/>
      <c r="G115" s="50" t="s">
        <v>22</v>
      </c>
      <c r="H115" s="45"/>
      <c r="I115" s="38">
        <v>4719</v>
      </c>
      <c r="J115" s="38">
        <v>4272</v>
      </c>
      <c r="K115" s="38">
        <v>1973</v>
      </c>
      <c r="L115" s="38">
        <v>1614</v>
      </c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</row>
    <row r="116" spans="1:45" ht="16.5" customHeight="1">
      <c r="A116" s="168"/>
      <c r="B116" s="50" t="s">
        <v>76</v>
      </c>
      <c r="C116" s="50"/>
      <c r="D116" s="50"/>
      <c r="E116" s="50"/>
      <c r="F116" s="50"/>
      <c r="G116" s="50" t="s">
        <v>22</v>
      </c>
      <c r="H116" s="45"/>
      <c r="I116" s="270">
        <v>2.1</v>
      </c>
      <c r="J116" s="270">
        <v>2.25</v>
      </c>
      <c r="K116" s="270">
        <v>3.32</v>
      </c>
      <c r="L116" s="270">
        <v>4.0999999999999996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</row>
    <row r="117" spans="1:45" ht="16.5" customHeight="1">
      <c r="A117" s="168"/>
      <c r="B117" s="51"/>
      <c r="C117" s="51"/>
      <c r="D117" s="51"/>
      <c r="E117" s="51"/>
      <c r="F117" s="51"/>
      <c r="G117" s="50"/>
      <c r="H117" s="45"/>
      <c r="I117" s="264"/>
      <c r="J117" s="264"/>
      <c r="K117" s="37"/>
      <c r="L117" s="37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</row>
    <row r="118" spans="1:45" ht="16.5" customHeight="1">
      <c r="A118" s="168"/>
      <c r="B118" s="158" t="s">
        <v>77</v>
      </c>
      <c r="C118" s="158"/>
      <c r="D118" s="158"/>
      <c r="E118" s="158"/>
      <c r="F118" s="158"/>
      <c r="G118" s="259"/>
      <c r="H118" s="207"/>
      <c r="I118" s="245"/>
      <c r="J118" s="245"/>
      <c r="K118" s="245"/>
      <c r="L118" s="245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</row>
    <row r="119" spans="1:45" ht="16.5" customHeight="1">
      <c r="A119" s="168"/>
      <c r="B119" s="50" t="s">
        <v>78</v>
      </c>
      <c r="C119" s="50"/>
      <c r="D119" s="50"/>
      <c r="E119" s="50"/>
      <c r="F119" s="50"/>
      <c r="G119" s="50" t="s">
        <v>66</v>
      </c>
      <c r="H119" s="45"/>
      <c r="I119" s="264">
        <v>98</v>
      </c>
      <c r="J119" s="264">
        <v>98</v>
      </c>
      <c r="K119" s="37">
        <v>98</v>
      </c>
      <c r="L119" s="240">
        <v>97.82</v>
      </c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</row>
    <row r="120" spans="1:45" ht="16.5" customHeight="1">
      <c r="A120" s="168"/>
      <c r="B120" s="50" t="s">
        <v>79</v>
      </c>
      <c r="C120" s="50"/>
      <c r="D120" s="50"/>
      <c r="E120" s="50"/>
      <c r="F120" s="50"/>
      <c r="G120" s="50" t="s">
        <v>66</v>
      </c>
      <c r="H120" s="45"/>
      <c r="I120" s="264">
        <v>2</v>
      </c>
      <c r="J120" s="264">
        <v>2</v>
      </c>
      <c r="K120" s="37">
        <v>2</v>
      </c>
      <c r="L120" s="240">
        <v>0</v>
      </c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</row>
    <row r="121" spans="1:45" ht="16.5" customHeight="1">
      <c r="A121" s="168"/>
      <c r="B121" s="50" t="s">
        <v>80</v>
      </c>
      <c r="C121" s="50"/>
      <c r="D121" s="50"/>
      <c r="E121" s="50"/>
      <c r="F121" s="50"/>
      <c r="G121" s="50" t="s">
        <v>66</v>
      </c>
      <c r="H121" s="45"/>
      <c r="I121" s="264">
        <v>0</v>
      </c>
      <c r="J121" s="264">
        <v>0</v>
      </c>
      <c r="K121" s="37">
        <v>0</v>
      </c>
      <c r="L121" s="240">
        <v>2.1800000000000002</v>
      </c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</row>
    <row r="122" spans="1:45" ht="16.5" customHeight="1">
      <c r="A122" s="168"/>
      <c r="B122" s="51"/>
      <c r="C122" s="51"/>
      <c r="D122" s="51"/>
      <c r="E122" s="51"/>
      <c r="F122" s="51"/>
      <c r="G122" s="50"/>
      <c r="H122" s="45"/>
      <c r="I122" s="264"/>
      <c r="J122" s="264"/>
      <c r="K122" s="37"/>
      <c r="L122" s="37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</row>
    <row r="123" spans="1:45" ht="16.5" customHeight="1">
      <c r="A123" s="168"/>
      <c r="B123" s="158" t="s">
        <v>81</v>
      </c>
      <c r="C123" s="158"/>
      <c r="D123" s="158"/>
      <c r="E123" s="158"/>
      <c r="F123" s="158"/>
      <c r="G123" s="259"/>
      <c r="H123" s="207"/>
      <c r="I123" s="245"/>
      <c r="J123" s="245"/>
      <c r="K123" s="245"/>
      <c r="L123" s="245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</row>
    <row r="124" spans="1:45" ht="16.5" customHeight="1">
      <c r="A124" s="168"/>
      <c r="B124" s="50" t="s">
        <v>82</v>
      </c>
      <c r="C124" s="50"/>
      <c r="D124" s="50"/>
      <c r="E124" s="50"/>
      <c r="F124" s="50"/>
      <c r="G124" s="50" t="s">
        <v>66</v>
      </c>
      <c r="H124" s="45"/>
      <c r="I124" s="264">
        <v>100</v>
      </c>
      <c r="J124" s="264">
        <v>100</v>
      </c>
      <c r="K124" s="37">
        <v>100</v>
      </c>
      <c r="L124" s="37">
        <v>100</v>
      </c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</row>
    <row r="125" spans="1:45" ht="16.5" customHeight="1">
      <c r="A125" s="168"/>
      <c r="B125" s="50" t="s">
        <v>79</v>
      </c>
      <c r="C125" s="50"/>
      <c r="D125" s="50"/>
      <c r="E125" s="50"/>
      <c r="F125" s="50"/>
      <c r="G125" s="50" t="s">
        <v>66</v>
      </c>
      <c r="H125" s="45"/>
      <c r="I125" s="264">
        <v>0</v>
      </c>
      <c r="J125" s="264">
        <v>0</v>
      </c>
      <c r="K125" s="37">
        <v>0</v>
      </c>
      <c r="L125" s="37">
        <v>0</v>
      </c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</row>
    <row r="126" spans="1:45" ht="16.5" customHeight="1">
      <c r="A126" s="168"/>
      <c r="B126" s="50" t="s">
        <v>80</v>
      </c>
      <c r="C126" s="50"/>
      <c r="D126" s="50"/>
      <c r="E126" s="50"/>
      <c r="F126" s="50"/>
      <c r="G126" s="50" t="s">
        <v>66</v>
      </c>
      <c r="H126" s="45"/>
      <c r="I126" s="264">
        <v>0</v>
      </c>
      <c r="J126" s="264">
        <v>0</v>
      </c>
      <c r="K126" s="37">
        <v>0</v>
      </c>
      <c r="L126" s="37">
        <v>0</v>
      </c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</row>
    <row r="127" spans="1:45" ht="16.5" customHeight="1">
      <c r="A127" s="168"/>
      <c r="B127" s="177"/>
      <c r="C127" s="177"/>
      <c r="D127" s="177"/>
      <c r="E127" s="177"/>
      <c r="F127" s="177"/>
      <c r="G127" s="283"/>
      <c r="H127" s="176"/>
      <c r="I127" s="271"/>
      <c r="J127" s="271"/>
      <c r="K127" s="251"/>
      <c r="L127" s="25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</row>
    <row r="128" spans="1:45" ht="16.5" customHeight="1">
      <c r="A128" s="168"/>
      <c r="B128" s="51"/>
      <c r="C128" s="51"/>
      <c r="D128" s="51"/>
      <c r="E128" s="51"/>
      <c r="F128" s="51"/>
      <c r="G128" s="50"/>
      <c r="H128" s="45"/>
      <c r="I128" s="264"/>
      <c r="J128" s="264"/>
      <c r="K128" s="249"/>
      <c r="L128" s="249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</row>
    <row r="129" spans="1:45" ht="16.5" customHeight="1">
      <c r="A129" s="168"/>
      <c r="B129" s="163" t="s">
        <v>424</v>
      </c>
      <c r="C129" s="130"/>
      <c r="D129" s="130"/>
      <c r="E129" s="130"/>
      <c r="F129" s="130"/>
      <c r="G129" s="6" t="s">
        <v>5</v>
      </c>
      <c r="H129" s="6"/>
      <c r="I129" s="35">
        <v>2021</v>
      </c>
      <c r="J129" s="35">
        <v>2022</v>
      </c>
      <c r="K129" s="35">
        <v>2023</v>
      </c>
      <c r="L129" s="35">
        <v>2024</v>
      </c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</row>
    <row r="130" spans="1:45" ht="16.5" customHeight="1">
      <c r="A130" s="168"/>
      <c r="B130" s="158" t="s">
        <v>448</v>
      </c>
      <c r="C130" s="158"/>
      <c r="D130" s="158"/>
      <c r="E130" s="158"/>
      <c r="F130" s="158"/>
      <c r="G130" s="259"/>
      <c r="H130" s="207"/>
      <c r="I130" s="245"/>
      <c r="J130" s="245"/>
      <c r="K130" s="245"/>
      <c r="L130" s="245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</row>
    <row r="131" spans="1:45" ht="16.5" customHeight="1">
      <c r="A131" s="168"/>
      <c r="B131" s="50" t="s">
        <v>83</v>
      </c>
      <c r="C131" s="50"/>
      <c r="D131" s="50"/>
      <c r="E131" s="50"/>
      <c r="F131" s="50"/>
      <c r="G131" s="50"/>
      <c r="H131" s="45"/>
      <c r="I131" s="264"/>
      <c r="J131" s="264"/>
      <c r="K131" s="264"/>
      <c r="L131" s="264"/>
      <c r="M131" s="111"/>
      <c r="N131" s="111"/>
      <c r="O131" s="111"/>
      <c r="P131" s="111"/>
      <c r="Q131" s="111"/>
      <c r="R131" s="1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</row>
    <row r="132" spans="1:45" ht="16.5" customHeight="1">
      <c r="A132" s="168"/>
      <c r="B132" s="50" t="s">
        <v>84</v>
      </c>
      <c r="C132" s="50"/>
      <c r="D132" s="50"/>
      <c r="E132" s="50"/>
      <c r="F132" s="50"/>
      <c r="G132" s="50" t="s">
        <v>74</v>
      </c>
      <c r="H132" s="45"/>
      <c r="I132" s="295">
        <v>734</v>
      </c>
      <c r="J132" s="295">
        <v>542</v>
      </c>
      <c r="K132" s="295">
        <v>483.29</v>
      </c>
      <c r="L132" s="295">
        <v>552.52</v>
      </c>
      <c r="M132" s="111"/>
      <c r="N132" s="111"/>
      <c r="O132" s="111"/>
      <c r="P132" s="112"/>
      <c r="Q132" s="111"/>
      <c r="R132" s="1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</row>
    <row r="133" spans="1:45" ht="16.5" customHeight="1">
      <c r="A133" s="168"/>
      <c r="B133" s="50" t="s">
        <v>85</v>
      </c>
      <c r="C133" s="50"/>
      <c r="D133" s="50"/>
      <c r="E133" s="50"/>
      <c r="F133" s="50"/>
      <c r="G133" s="50" t="s">
        <v>74</v>
      </c>
      <c r="H133" s="45"/>
      <c r="I133" s="295">
        <v>37612</v>
      </c>
      <c r="J133" s="295">
        <v>38619</v>
      </c>
      <c r="K133" s="295">
        <v>41353.79</v>
      </c>
      <c r="L133" s="295">
        <v>66600.34</v>
      </c>
      <c r="M133" s="111"/>
      <c r="N133" s="111"/>
      <c r="O133" s="111"/>
      <c r="P133" s="113"/>
      <c r="Q133" s="111"/>
      <c r="R133" s="1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</row>
    <row r="134" spans="1:45" ht="16.5" customHeight="1">
      <c r="A134" s="168"/>
      <c r="B134" s="50" t="s">
        <v>86</v>
      </c>
      <c r="C134" s="50"/>
      <c r="D134" s="50"/>
      <c r="E134" s="50"/>
      <c r="F134" s="50"/>
      <c r="G134" s="50" t="s">
        <v>74</v>
      </c>
      <c r="H134" s="45"/>
      <c r="I134" s="295">
        <v>38346</v>
      </c>
      <c r="J134" s="295">
        <v>39162</v>
      </c>
      <c r="K134" s="295">
        <v>41837.08</v>
      </c>
      <c r="L134" s="295">
        <v>67152.86</v>
      </c>
      <c r="M134" s="111"/>
      <c r="N134" s="111"/>
      <c r="O134" s="111"/>
      <c r="P134" s="111"/>
      <c r="Q134" s="111"/>
      <c r="R134" s="1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</row>
    <row r="135" spans="1:45" ht="16.5" customHeight="1">
      <c r="A135" s="168"/>
      <c r="B135" s="46"/>
      <c r="C135" s="46"/>
      <c r="D135" s="46"/>
      <c r="E135" s="46"/>
      <c r="F135" s="46"/>
      <c r="G135" s="50"/>
      <c r="H135" s="45"/>
      <c r="I135" s="265"/>
      <c r="J135" s="265"/>
      <c r="K135" s="38"/>
      <c r="L135" s="38"/>
      <c r="M135" s="111"/>
      <c r="N135" s="111"/>
      <c r="O135" s="111"/>
      <c r="P135" s="111"/>
      <c r="Q135" s="111"/>
      <c r="R135" s="1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</row>
    <row r="136" spans="1:45" ht="16.5" customHeight="1">
      <c r="A136" s="168"/>
      <c r="B136" s="158" t="s">
        <v>87</v>
      </c>
      <c r="C136" s="158"/>
      <c r="D136" s="158"/>
      <c r="E136" s="158"/>
      <c r="F136" s="158"/>
      <c r="G136" s="259"/>
      <c r="H136" s="207"/>
      <c r="I136" s="245"/>
      <c r="J136" s="245"/>
      <c r="K136" s="245"/>
      <c r="L136" s="245"/>
      <c r="M136" s="111"/>
      <c r="N136" s="111"/>
      <c r="O136" s="111"/>
      <c r="P136" s="111"/>
      <c r="Q136" s="111"/>
      <c r="R136" s="1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</row>
    <row r="137" spans="1:45" ht="16.5" customHeight="1">
      <c r="A137" s="168"/>
      <c r="B137" s="50" t="s">
        <v>88</v>
      </c>
      <c r="C137" s="50"/>
      <c r="D137" s="50"/>
      <c r="E137" s="50"/>
      <c r="F137" s="50"/>
      <c r="G137" s="50" t="s">
        <v>74</v>
      </c>
      <c r="H137" s="45"/>
      <c r="I137" s="38">
        <v>17821</v>
      </c>
      <c r="J137" s="38">
        <v>25215</v>
      </c>
      <c r="K137" s="38">
        <v>28965.599999999999</v>
      </c>
      <c r="L137" s="38">
        <v>45278.84</v>
      </c>
      <c r="M137" s="111"/>
      <c r="N137" s="111"/>
      <c r="O137" s="111"/>
      <c r="P137" s="111"/>
      <c r="Q137" s="111"/>
      <c r="R137" s="1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</row>
    <row r="138" spans="1:45" ht="16.5" customHeight="1">
      <c r="A138" s="168"/>
      <c r="B138" s="50" t="s">
        <v>89</v>
      </c>
      <c r="C138" s="50"/>
      <c r="D138" s="50"/>
      <c r="E138" s="50"/>
      <c r="F138" s="50"/>
      <c r="G138" s="50" t="s">
        <v>74</v>
      </c>
      <c r="H138" s="45"/>
      <c r="I138" s="38">
        <v>836</v>
      </c>
      <c r="J138" s="38">
        <v>370</v>
      </c>
      <c r="K138" s="38">
        <v>1512</v>
      </c>
      <c r="L138" s="38">
        <v>2232.7600000000002</v>
      </c>
      <c r="M138" s="111"/>
      <c r="N138" s="111"/>
      <c r="O138" s="111"/>
      <c r="P138" s="111"/>
      <c r="Q138" s="111"/>
      <c r="R138" s="1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</row>
    <row r="139" spans="1:45" ht="16.5" customHeight="1">
      <c r="A139" s="168"/>
      <c r="B139" s="50" t="s">
        <v>90</v>
      </c>
      <c r="C139" s="50"/>
      <c r="D139" s="50"/>
      <c r="E139" s="50"/>
      <c r="F139" s="50"/>
      <c r="G139" s="50" t="s">
        <v>74</v>
      </c>
      <c r="H139" s="45"/>
      <c r="I139" s="38">
        <v>0</v>
      </c>
      <c r="J139" s="38">
        <v>0</v>
      </c>
      <c r="K139" s="38">
        <v>0</v>
      </c>
      <c r="L139" s="38">
        <v>0</v>
      </c>
      <c r="M139" s="111"/>
      <c r="N139" s="111"/>
      <c r="O139" s="111"/>
      <c r="P139" s="111"/>
      <c r="Q139" s="111"/>
      <c r="R139" s="1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</row>
    <row r="140" spans="1:45" ht="16.5" customHeight="1">
      <c r="A140" s="168"/>
      <c r="B140" s="43"/>
      <c r="C140" s="43"/>
      <c r="D140" s="43"/>
      <c r="E140" s="43"/>
      <c r="F140" s="43"/>
      <c r="G140" s="50"/>
      <c r="H140" s="45"/>
      <c r="I140" s="265"/>
      <c r="J140" s="265"/>
      <c r="K140" s="38"/>
      <c r="L140" s="38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</row>
    <row r="141" spans="1:45" ht="16.5" customHeight="1">
      <c r="A141" s="168"/>
      <c r="B141" s="158" t="s">
        <v>91</v>
      </c>
      <c r="C141" s="158"/>
      <c r="D141" s="158"/>
      <c r="E141" s="158"/>
      <c r="F141" s="158"/>
      <c r="G141" s="259"/>
      <c r="H141" s="207"/>
      <c r="I141" s="245"/>
      <c r="J141" s="245"/>
      <c r="K141" s="245"/>
      <c r="L141" s="245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</row>
    <row r="142" spans="1:45" ht="16.5" customHeight="1">
      <c r="A142" s="168"/>
      <c r="B142" s="50" t="s">
        <v>92</v>
      </c>
      <c r="C142" s="50"/>
      <c r="D142" s="50"/>
      <c r="E142" s="50"/>
      <c r="F142" s="50"/>
      <c r="G142" s="50" t="s">
        <v>74</v>
      </c>
      <c r="H142" s="45"/>
      <c r="I142" s="38">
        <v>38346</v>
      </c>
      <c r="J142" s="38">
        <v>39162</v>
      </c>
      <c r="K142" s="38">
        <v>41837.08</v>
      </c>
      <c r="L142" s="38">
        <v>67152.86</v>
      </c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</row>
    <row r="143" spans="1:45" ht="16.5" customHeight="1">
      <c r="A143" s="168"/>
      <c r="B143" s="50" t="s">
        <v>446</v>
      </c>
      <c r="C143" s="50"/>
      <c r="D143" s="50"/>
      <c r="E143" s="50"/>
      <c r="F143" s="50"/>
      <c r="G143" s="50" t="s">
        <v>447</v>
      </c>
      <c r="H143" s="45"/>
      <c r="I143" s="270">
        <v>2.5699613433473316</v>
      </c>
      <c r="J143" s="270">
        <v>1.9912758504337362</v>
      </c>
      <c r="K143" s="270">
        <v>2.1231533138372574</v>
      </c>
      <c r="L143" s="270">
        <v>2.6653525827496201</v>
      </c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</row>
    <row r="144" spans="1:45" ht="16.5" customHeight="1">
      <c r="A144" s="168"/>
      <c r="B144" s="165" t="s">
        <v>431</v>
      </c>
      <c r="C144" s="50"/>
      <c r="D144" s="50"/>
      <c r="E144" s="50"/>
      <c r="F144" s="50"/>
      <c r="G144" s="50"/>
      <c r="H144" s="45"/>
      <c r="I144" s="270"/>
      <c r="J144" s="270"/>
      <c r="K144" s="270"/>
      <c r="L144" s="270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</row>
    <row r="145" spans="1:45" ht="16.5" customHeight="1">
      <c r="A145" s="168"/>
      <c r="B145" s="46"/>
      <c r="C145" s="46"/>
      <c r="D145" s="46"/>
      <c r="E145" s="46"/>
      <c r="F145" s="46"/>
      <c r="G145" s="50"/>
      <c r="H145" s="45"/>
      <c r="I145" s="264"/>
      <c r="J145" s="264"/>
      <c r="K145" s="37"/>
      <c r="L145" s="37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</row>
    <row r="146" spans="1:45" ht="16.5" customHeight="1">
      <c r="A146" s="168"/>
      <c r="B146" s="158" t="s">
        <v>449</v>
      </c>
      <c r="C146" s="158"/>
      <c r="D146" s="158"/>
      <c r="E146" s="158"/>
      <c r="F146" s="158"/>
      <c r="G146" s="259"/>
      <c r="H146" s="207"/>
      <c r="I146" s="245"/>
      <c r="J146" s="245"/>
      <c r="K146" s="245"/>
      <c r="L146" s="245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</row>
    <row r="147" spans="1:45" ht="16.5" customHeight="1">
      <c r="A147" s="168"/>
      <c r="B147" s="50" t="s">
        <v>94</v>
      </c>
      <c r="C147" s="50"/>
      <c r="D147" s="50"/>
      <c r="E147" s="50"/>
      <c r="F147" s="50"/>
      <c r="G147" s="50" t="s">
        <v>74</v>
      </c>
      <c r="H147" s="45"/>
      <c r="I147" s="38">
        <v>239.7</v>
      </c>
      <c r="J147" s="38">
        <v>174.33799999999999</v>
      </c>
      <c r="K147" s="38">
        <v>0.28999999999999998</v>
      </c>
      <c r="L147" s="38">
        <v>2.52</v>
      </c>
      <c r="M147" s="11"/>
      <c r="N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</row>
    <row r="148" spans="1:45" ht="16.5" customHeight="1">
      <c r="A148" s="168"/>
      <c r="B148" s="50" t="s">
        <v>93</v>
      </c>
      <c r="C148" s="50"/>
      <c r="D148" s="50"/>
      <c r="E148" s="50"/>
      <c r="F148" s="50"/>
      <c r="H148" s="45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</row>
    <row r="149" spans="1:45" ht="16.5" customHeight="1">
      <c r="A149" s="168"/>
      <c r="B149" s="50" t="s">
        <v>95</v>
      </c>
      <c r="C149" s="50"/>
      <c r="D149" s="50"/>
      <c r="E149" s="50"/>
      <c r="F149" s="50"/>
      <c r="G149" s="50" t="s">
        <v>74</v>
      </c>
      <c r="H149" s="45"/>
      <c r="I149" s="38">
        <v>4528.32</v>
      </c>
      <c r="J149" s="38">
        <v>3255.12</v>
      </c>
      <c r="K149" s="38">
        <v>2975</v>
      </c>
      <c r="L149" s="38">
        <v>5356.26</v>
      </c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</row>
    <row r="150" spans="1:45" ht="16.5" customHeight="1">
      <c r="A150" s="168"/>
      <c r="B150" s="50" t="s">
        <v>96</v>
      </c>
      <c r="C150" s="50"/>
      <c r="D150" s="50"/>
      <c r="E150" s="50"/>
      <c r="F150" s="50"/>
      <c r="G150" s="50" t="s">
        <v>74</v>
      </c>
      <c r="H150" s="45"/>
      <c r="I150" s="38">
        <v>3031.78</v>
      </c>
      <c r="J150" s="38">
        <v>4355.835</v>
      </c>
      <c r="K150" s="38">
        <v>5812.34</v>
      </c>
      <c r="L150" s="38">
        <v>6543.12</v>
      </c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</row>
    <row r="151" spans="1:45" ht="16.5" customHeight="1">
      <c r="A151" s="168"/>
      <c r="B151" s="50" t="s">
        <v>97</v>
      </c>
      <c r="C151" s="50"/>
      <c r="D151" s="50"/>
      <c r="E151" s="50"/>
      <c r="F151" s="50"/>
      <c r="G151" s="50" t="s">
        <v>74</v>
      </c>
      <c r="H151" s="45"/>
      <c r="I151" s="38">
        <v>405.02</v>
      </c>
      <c r="J151" s="38">
        <v>90.08</v>
      </c>
      <c r="K151" s="38">
        <v>0</v>
      </c>
      <c r="L151" s="38">
        <v>344.34</v>
      </c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</row>
    <row r="152" spans="1:45" ht="16.5" customHeight="1">
      <c r="A152" s="168"/>
      <c r="B152" s="50" t="s">
        <v>98</v>
      </c>
      <c r="C152" s="50"/>
      <c r="D152" s="50"/>
      <c r="E152" s="50"/>
      <c r="F152" s="50"/>
      <c r="G152" s="50" t="s">
        <v>74</v>
      </c>
      <c r="H152" s="45"/>
      <c r="I152" s="38">
        <v>0</v>
      </c>
      <c r="J152" s="38">
        <v>0</v>
      </c>
      <c r="K152" s="38">
        <v>1113.2</v>
      </c>
      <c r="L152" s="38">
        <v>351.3</v>
      </c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</row>
    <row r="153" spans="1:45" ht="16.5" customHeight="1">
      <c r="A153" s="168"/>
      <c r="B153" s="50" t="s">
        <v>99</v>
      </c>
      <c r="C153" s="50"/>
      <c r="D153" s="50"/>
      <c r="E153" s="50"/>
      <c r="F153" s="50"/>
      <c r="G153" s="50" t="s">
        <v>74</v>
      </c>
      <c r="H153" s="45"/>
      <c r="I153" s="38">
        <v>968.04</v>
      </c>
      <c r="J153" s="38">
        <v>0</v>
      </c>
      <c r="K153" s="38">
        <v>0</v>
      </c>
      <c r="L153" s="38">
        <v>0</v>
      </c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</row>
    <row r="154" spans="1:45" ht="16.5" customHeight="1">
      <c r="A154" s="168"/>
      <c r="B154" s="50" t="s">
        <v>100</v>
      </c>
      <c r="C154" s="50"/>
      <c r="D154" s="50"/>
      <c r="E154" s="50"/>
      <c r="F154" s="50"/>
      <c r="G154" s="50" t="s">
        <v>74</v>
      </c>
      <c r="H154" s="45"/>
      <c r="I154" s="38">
        <v>16040.5</v>
      </c>
      <c r="J154" s="38">
        <v>8075.3490000000002</v>
      </c>
      <c r="K154" s="38">
        <v>3921.48</v>
      </c>
      <c r="L154" s="38">
        <v>3620.7</v>
      </c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</row>
    <row r="155" spans="1:45" ht="16.5" customHeight="1">
      <c r="A155" s="168"/>
      <c r="B155" s="50" t="s">
        <v>101</v>
      </c>
      <c r="C155" s="50"/>
      <c r="D155" s="50"/>
      <c r="E155" s="50"/>
      <c r="F155" s="50"/>
      <c r="G155" s="50" t="s">
        <v>74</v>
      </c>
      <c r="H155" s="45"/>
      <c r="I155" s="38">
        <v>0</v>
      </c>
      <c r="J155" s="38">
        <v>145.04</v>
      </c>
      <c r="K155" s="38">
        <v>719.52</v>
      </c>
      <c r="L155" s="38">
        <v>1398.91</v>
      </c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</row>
    <row r="156" spans="1:45" ht="16.5" customHeight="1">
      <c r="A156" s="168"/>
      <c r="B156" s="50" t="s">
        <v>102</v>
      </c>
      <c r="C156" s="50"/>
      <c r="D156" s="50"/>
      <c r="E156" s="50"/>
      <c r="F156" s="50"/>
      <c r="G156" s="50" t="s">
        <v>74</v>
      </c>
      <c r="H156" s="45"/>
      <c r="I156" s="38">
        <v>25213.360000000001</v>
      </c>
      <c r="J156" s="38">
        <v>16095.762000000001</v>
      </c>
      <c r="K156" s="38">
        <v>14541.830000000002</v>
      </c>
      <c r="L156" s="38">
        <v>17617.150000000001</v>
      </c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</row>
    <row r="157" spans="1:45" ht="16.5" customHeight="1">
      <c r="A157" s="168"/>
      <c r="B157" s="9"/>
      <c r="C157" s="9"/>
      <c r="D157" s="9"/>
      <c r="E157" s="9"/>
      <c r="F157" s="9"/>
      <c r="G157" s="30"/>
      <c r="H157" s="21"/>
      <c r="I157" s="242"/>
      <c r="J157" s="242"/>
      <c r="K157" s="242"/>
      <c r="L157" s="242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</row>
    <row r="158" spans="1:45" ht="16.5" customHeight="1">
      <c r="A158" s="168"/>
      <c r="B158" s="158" t="s">
        <v>93</v>
      </c>
      <c r="C158" s="158"/>
      <c r="D158" s="158"/>
      <c r="E158" s="158"/>
      <c r="F158" s="158"/>
      <c r="G158" s="259"/>
      <c r="H158" s="207"/>
      <c r="I158" s="245"/>
      <c r="J158" s="245"/>
      <c r="K158" s="245"/>
      <c r="L158" s="245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</row>
    <row r="159" spans="1:45" ht="16.5" customHeight="1">
      <c r="A159" s="168"/>
      <c r="B159" s="50" t="s">
        <v>103</v>
      </c>
      <c r="C159" s="50"/>
      <c r="D159" s="50"/>
      <c r="E159" s="50"/>
      <c r="F159" s="50"/>
      <c r="G159" s="55" t="s">
        <v>74</v>
      </c>
      <c r="H159" s="210"/>
      <c r="I159" s="272">
        <v>0</v>
      </c>
      <c r="J159" s="272">
        <v>0</v>
      </c>
      <c r="K159" s="38">
        <v>0</v>
      </c>
      <c r="L159" s="38">
        <v>0</v>
      </c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</row>
    <row r="160" spans="1:45" ht="16.5" customHeight="1">
      <c r="A160" s="168"/>
      <c r="B160" s="50" t="s">
        <v>104</v>
      </c>
      <c r="C160" s="50"/>
      <c r="D160" s="50"/>
      <c r="E160" s="50"/>
      <c r="F160" s="50"/>
      <c r="G160" s="55" t="s">
        <v>74</v>
      </c>
      <c r="H160" s="210"/>
      <c r="I160" s="272">
        <v>0</v>
      </c>
      <c r="J160" s="272">
        <v>0</v>
      </c>
      <c r="K160" s="38">
        <v>0</v>
      </c>
      <c r="L160" s="38">
        <v>0</v>
      </c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</row>
    <row r="161" spans="1:45" ht="16.5" customHeight="1">
      <c r="A161" s="168"/>
      <c r="B161" s="50" t="s">
        <v>523</v>
      </c>
      <c r="C161" s="50"/>
      <c r="D161" s="50"/>
      <c r="E161" s="50"/>
      <c r="F161" s="50"/>
      <c r="G161" s="30"/>
      <c r="H161" s="21"/>
      <c r="I161" s="242"/>
      <c r="J161" s="242"/>
      <c r="K161" s="38"/>
      <c r="L161" s="38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</row>
    <row r="162" spans="1:45" ht="16.5" customHeight="1">
      <c r="A162" s="168"/>
      <c r="B162" s="50" t="s">
        <v>106</v>
      </c>
      <c r="C162" s="50"/>
      <c r="D162" s="50"/>
      <c r="E162" s="50"/>
      <c r="F162" s="50"/>
      <c r="G162" s="55" t="s">
        <v>74</v>
      </c>
      <c r="H162" s="210"/>
      <c r="I162" s="272">
        <v>968.04</v>
      </c>
      <c r="J162" s="272">
        <v>0</v>
      </c>
      <c r="K162" s="38">
        <v>0</v>
      </c>
      <c r="L162" s="38">
        <v>0</v>
      </c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</row>
    <row r="163" spans="1:45" ht="16.5" customHeight="1">
      <c r="A163" s="168"/>
      <c r="B163" s="50" t="s">
        <v>107</v>
      </c>
      <c r="C163" s="50"/>
      <c r="D163" s="50"/>
      <c r="E163" s="50"/>
      <c r="F163" s="50"/>
      <c r="G163" s="55" t="s">
        <v>74</v>
      </c>
      <c r="H163" s="210"/>
      <c r="I163" s="272">
        <v>20568.82</v>
      </c>
      <c r="J163" s="272">
        <v>11330.07</v>
      </c>
      <c r="K163" s="38">
        <v>6896.48</v>
      </c>
      <c r="L163" s="38">
        <v>8976.9599999999991</v>
      </c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</row>
    <row r="164" spans="1:45" ht="16.5" customHeight="1">
      <c r="A164" s="168"/>
      <c r="B164" s="50" t="s">
        <v>108</v>
      </c>
      <c r="C164" s="50"/>
      <c r="D164" s="50"/>
      <c r="E164" s="50"/>
      <c r="F164" s="50"/>
      <c r="G164" s="55" t="s">
        <v>74</v>
      </c>
      <c r="H164" s="210"/>
      <c r="I164" s="272">
        <v>3436.8</v>
      </c>
      <c r="J164" s="272">
        <v>4445.92</v>
      </c>
      <c r="K164" s="38">
        <v>5812.34</v>
      </c>
      <c r="L164" s="38">
        <v>6887.46</v>
      </c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</row>
    <row r="165" spans="1:45" ht="16.5" customHeight="1">
      <c r="A165" s="168"/>
      <c r="B165" s="50" t="s">
        <v>109</v>
      </c>
      <c r="C165" s="50"/>
      <c r="D165" s="50"/>
      <c r="E165" s="50"/>
      <c r="F165" s="50"/>
      <c r="G165" s="55" t="s">
        <v>74</v>
      </c>
      <c r="H165" s="210"/>
      <c r="I165" s="272">
        <v>0</v>
      </c>
      <c r="J165" s="272">
        <v>0</v>
      </c>
      <c r="K165" s="38">
        <v>1113.2</v>
      </c>
      <c r="L165" s="38">
        <v>351.3</v>
      </c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</row>
    <row r="166" spans="1:45" ht="16.5" customHeight="1">
      <c r="A166" s="168"/>
      <c r="B166" s="50" t="s">
        <v>110</v>
      </c>
      <c r="C166" s="50"/>
      <c r="D166" s="50"/>
      <c r="E166" s="50"/>
      <c r="F166" s="50"/>
      <c r="G166" s="55" t="s">
        <v>74</v>
      </c>
      <c r="H166" s="210"/>
      <c r="I166" s="272"/>
      <c r="J166" s="272">
        <v>145.04</v>
      </c>
      <c r="K166" s="38">
        <v>719.52</v>
      </c>
      <c r="L166" s="38">
        <v>1398.91</v>
      </c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</row>
    <row r="167" spans="1:45" ht="16.5" customHeight="1">
      <c r="A167" s="168"/>
      <c r="B167" s="50" t="s">
        <v>111</v>
      </c>
      <c r="C167" s="50"/>
      <c r="D167" s="50"/>
      <c r="E167" s="50"/>
      <c r="F167" s="50"/>
      <c r="G167" s="50" t="s">
        <v>74</v>
      </c>
      <c r="H167" s="45"/>
      <c r="I167" s="272">
        <v>24973.66</v>
      </c>
      <c r="J167" s="272">
        <v>15921.03</v>
      </c>
      <c r="K167" s="38">
        <v>14541.54</v>
      </c>
      <c r="L167" s="38">
        <v>17614.629999999997</v>
      </c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</row>
    <row r="168" spans="1:45" ht="16.5" customHeight="1">
      <c r="A168" s="168"/>
      <c r="B168" s="95"/>
      <c r="C168" s="140"/>
      <c r="D168" s="140"/>
      <c r="E168" s="140"/>
      <c r="F168" s="140"/>
      <c r="G168" s="296"/>
      <c r="H168" s="297"/>
      <c r="I168" s="298"/>
      <c r="J168" s="298"/>
      <c r="K168" s="299"/>
      <c r="L168" s="299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</row>
    <row r="169" spans="1:45" ht="16.5" customHeight="1">
      <c r="A169" s="168"/>
      <c r="B169" s="287" t="s">
        <v>405</v>
      </c>
      <c r="C169" s="287"/>
      <c r="D169" s="287"/>
      <c r="E169" s="287"/>
      <c r="F169" s="287"/>
      <c r="G169" s="292"/>
      <c r="H169" s="293"/>
      <c r="I169" s="290"/>
      <c r="J169" s="290"/>
      <c r="K169" s="290"/>
      <c r="L169" s="290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</row>
    <row r="170" spans="1:45" ht="16.5" customHeight="1">
      <c r="A170" s="168"/>
      <c r="B170" s="3" t="s">
        <v>103</v>
      </c>
      <c r="C170" s="12"/>
      <c r="D170" s="12"/>
      <c r="E170" s="12"/>
      <c r="F170" s="12"/>
      <c r="G170" s="55" t="s">
        <v>74</v>
      </c>
      <c r="H170" s="210"/>
      <c r="I170" s="272">
        <v>0</v>
      </c>
      <c r="J170" s="272">
        <v>0</v>
      </c>
      <c r="K170" s="242">
        <v>0</v>
      </c>
      <c r="L170" s="242">
        <v>0</v>
      </c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</row>
    <row r="171" spans="1:45" ht="16.5" customHeight="1">
      <c r="A171" s="168"/>
      <c r="B171" s="3" t="s">
        <v>104</v>
      </c>
      <c r="C171" s="12"/>
      <c r="D171" s="12"/>
      <c r="E171" s="12"/>
      <c r="F171" s="12"/>
      <c r="G171" s="55" t="s">
        <v>74</v>
      </c>
      <c r="H171" s="210"/>
      <c r="I171" s="272">
        <v>230.7</v>
      </c>
      <c r="J171" s="272">
        <v>168.94</v>
      </c>
      <c r="K171" s="250">
        <v>0.28999999999999998</v>
      </c>
      <c r="L171" s="250">
        <v>1.2649999999999999</v>
      </c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</row>
    <row r="172" spans="1:45" ht="16.5" customHeight="1">
      <c r="A172" s="168"/>
      <c r="B172" s="3" t="s">
        <v>105</v>
      </c>
      <c r="C172" s="12"/>
      <c r="D172" s="12"/>
      <c r="E172" s="12"/>
      <c r="F172" s="12"/>
      <c r="G172" s="55" t="s">
        <v>74</v>
      </c>
      <c r="H172" s="210"/>
      <c r="I172" s="272"/>
      <c r="J172" s="272"/>
      <c r="K172" s="242"/>
      <c r="L172" s="242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</row>
    <row r="173" spans="1:45" ht="16.5" customHeight="1">
      <c r="A173" s="168"/>
      <c r="B173" s="3" t="s">
        <v>112</v>
      </c>
      <c r="C173" s="12"/>
      <c r="D173" s="12"/>
      <c r="E173" s="12"/>
      <c r="F173" s="12"/>
      <c r="G173" s="55" t="s">
        <v>74</v>
      </c>
      <c r="H173" s="210"/>
      <c r="I173" s="272"/>
      <c r="J173" s="272">
        <v>3.3980000000000001</v>
      </c>
      <c r="K173" s="242">
        <v>0</v>
      </c>
      <c r="L173" s="250">
        <v>1.252</v>
      </c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</row>
    <row r="174" spans="1:45" ht="16.5" customHeight="1">
      <c r="A174" s="168"/>
      <c r="B174" s="3" t="s">
        <v>535</v>
      </c>
      <c r="C174" s="12"/>
      <c r="D174" s="12"/>
      <c r="E174" s="12"/>
      <c r="F174" s="12"/>
      <c r="G174" s="55" t="s">
        <v>74</v>
      </c>
      <c r="H174" s="210"/>
      <c r="I174" s="272">
        <v>0</v>
      </c>
      <c r="J174" s="272">
        <v>2</v>
      </c>
      <c r="K174" s="242">
        <v>0</v>
      </c>
      <c r="L174" s="242">
        <v>0</v>
      </c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</row>
    <row r="175" spans="1:45" ht="16.5" customHeight="1">
      <c r="A175" s="168"/>
      <c r="B175" s="47" t="s">
        <v>113</v>
      </c>
      <c r="C175" s="45"/>
      <c r="D175" s="45"/>
      <c r="E175" s="45"/>
      <c r="F175" s="45"/>
      <c r="G175" s="50" t="s">
        <v>74</v>
      </c>
      <c r="H175" s="45"/>
      <c r="I175" s="272">
        <v>230.7</v>
      </c>
      <c r="J175" s="272">
        <v>174.33799999999999</v>
      </c>
      <c r="K175" s="38">
        <v>0.28999999999999998</v>
      </c>
      <c r="L175" s="38">
        <v>2.5169999999999999</v>
      </c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</row>
    <row r="176" spans="1:45" ht="16.5" customHeight="1">
      <c r="A176" s="168"/>
      <c r="B176" s="9"/>
      <c r="C176" s="5"/>
      <c r="D176" s="5"/>
      <c r="E176" s="5"/>
      <c r="F176" s="5"/>
      <c r="G176" s="258"/>
      <c r="H176" s="23"/>
      <c r="I176" s="241"/>
      <c r="J176" s="241"/>
      <c r="K176" s="242"/>
      <c r="L176" s="242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</row>
    <row r="177" spans="1:45" ht="16.5" customHeight="1">
      <c r="A177" s="168"/>
      <c r="B177" s="158" t="s">
        <v>102</v>
      </c>
      <c r="C177" s="158"/>
      <c r="D177" s="158"/>
      <c r="E177" s="158"/>
      <c r="F177" s="158"/>
      <c r="G177" s="259"/>
      <c r="H177" s="207"/>
      <c r="I177" s="245"/>
      <c r="J177" s="245"/>
      <c r="K177" s="245"/>
      <c r="L177" s="245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</row>
    <row r="178" spans="1:45" ht="16.5" customHeight="1">
      <c r="A178" s="168"/>
      <c r="B178" s="3" t="s">
        <v>114</v>
      </c>
      <c r="C178" s="3"/>
      <c r="D178" s="4"/>
      <c r="E178" s="4"/>
      <c r="F178" s="4"/>
      <c r="G178" s="3" t="s">
        <v>74</v>
      </c>
      <c r="H178" s="4"/>
      <c r="I178" s="272">
        <v>20568.82</v>
      </c>
      <c r="J178" s="272">
        <v>11333.397999999999</v>
      </c>
      <c r="K178" s="38">
        <v>6896.48</v>
      </c>
      <c r="L178" s="38">
        <v>8978.2099999999991</v>
      </c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</row>
    <row r="179" spans="1:45" ht="16.5" customHeight="1">
      <c r="A179" s="168"/>
      <c r="B179" s="3" t="s">
        <v>85</v>
      </c>
      <c r="C179" s="3"/>
      <c r="D179" s="4"/>
      <c r="E179" s="4"/>
      <c r="F179" s="4"/>
      <c r="G179" s="3" t="s">
        <v>74</v>
      </c>
      <c r="H179" s="4"/>
      <c r="I179" s="272">
        <v>20568.82</v>
      </c>
      <c r="J179" s="272">
        <v>11330</v>
      </c>
      <c r="K179" s="38">
        <v>6896.48</v>
      </c>
      <c r="L179" s="38">
        <v>8976.9599999999991</v>
      </c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</row>
    <row r="180" spans="1:45" ht="16.5" customHeight="1">
      <c r="A180" s="168"/>
      <c r="B180" s="3" t="s">
        <v>84</v>
      </c>
      <c r="C180" s="3"/>
      <c r="D180" s="4"/>
      <c r="E180" s="4"/>
      <c r="F180" s="4"/>
      <c r="G180" s="3" t="s">
        <v>74</v>
      </c>
      <c r="H180" s="4"/>
      <c r="I180" s="272">
        <v>0</v>
      </c>
      <c r="J180" s="272">
        <v>3.3980000000000001</v>
      </c>
      <c r="K180" s="38">
        <v>0</v>
      </c>
      <c r="L180" s="38">
        <v>1.25</v>
      </c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</row>
    <row r="181" spans="1:45" ht="16.5" customHeight="1">
      <c r="A181" s="168"/>
      <c r="B181" s="3" t="s">
        <v>115</v>
      </c>
      <c r="C181" s="3"/>
      <c r="D181" s="4"/>
      <c r="E181" s="4"/>
      <c r="F181" s="4"/>
      <c r="G181" s="3" t="s">
        <v>74</v>
      </c>
      <c r="H181" s="4"/>
      <c r="I181" s="272">
        <v>4644.54</v>
      </c>
      <c r="J181" s="272">
        <v>4761.8999999999996</v>
      </c>
      <c r="K181" s="38">
        <v>7645.29</v>
      </c>
      <c r="L181" s="38">
        <v>8638.9349999999995</v>
      </c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</row>
    <row r="182" spans="1:45" ht="16.5" customHeight="1">
      <c r="A182" s="168"/>
      <c r="B182" s="3" t="s">
        <v>85</v>
      </c>
      <c r="C182" s="3"/>
      <c r="D182" s="4"/>
      <c r="E182" s="4"/>
      <c r="F182" s="4"/>
      <c r="G182" s="3" t="s">
        <v>74</v>
      </c>
      <c r="H182" s="4"/>
      <c r="I182" s="272">
        <v>4404.84</v>
      </c>
      <c r="J182" s="272">
        <v>4590.96</v>
      </c>
      <c r="K182" s="38">
        <v>7645</v>
      </c>
      <c r="L182" s="38">
        <v>8637.67</v>
      </c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</row>
    <row r="183" spans="1:45" ht="16.5" customHeight="1">
      <c r="A183" s="168"/>
      <c r="B183" s="3" t="s">
        <v>84</v>
      </c>
      <c r="C183" s="3"/>
      <c r="D183" s="4"/>
      <c r="E183" s="4"/>
      <c r="F183" s="4"/>
      <c r="G183" s="3" t="s">
        <v>74</v>
      </c>
      <c r="H183" s="4"/>
      <c r="I183" s="272">
        <v>239.7</v>
      </c>
      <c r="J183" s="272">
        <v>170.94</v>
      </c>
      <c r="K183" s="38">
        <v>0.28999999999999998</v>
      </c>
      <c r="L183" s="38">
        <v>1.2649999999999999</v>
      </c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</row>
    <row r="184" spans="1:45" ht="16.5" customHeight="1">
      <c r="A184" s="168"/>
      <c r="B184" s="9"/>
      <c r="C184" s="5"/>
      <c r="D184" s="5"/>
      <c r="E184" s="5"/>
      <c r="F184" s="5"/>
      <c r="G184" s="258"/>
      <c r="H184" s="23"/>
      <c r="I184" s="241"/>
      <c r="J184" s="241"/>
      <c r="K184" s="242"/>
      <c r="L184" s="242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</row>
    <row r="185" spans="1:45" ht="16.5" customHeight="1">
      <c r="A185" s="168"/>
      <c r="B185" s="158" t="s">
        <v>116</v>
      </c>
      <c r="C185" s="158"/>
      <c r="D185" s="158"/>
      <c r="E185" s="158"/>
      <c r="F185" s="158"/>
      <c r="G185" s="259"/>
      <c r="H185" s="207"/>
      <c r="I185" s="245"/>
      <c r="J185" s="245"/>
      <c r="K185" s="245"/>
      <c r="L185" s="245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</row>
    <row r="186" spans="1:45" ht="16.5" customHeight="1">
      <c r="A186" s="168"/>
      <c r="B186" s="3" t="s">
        <v>117</v>
      </c>
      <c r="C186" s="24"/>
      <c r="D186" s="24"/>
      <c r="E186" s="24"/>
      <c r="F186" s="24"/>
      <c r="G186" s="55" t="s">
        <v>74</v>
      </c>
      <c r="H186" s="210"/>
      <c r="I186" s="272">
        <v>7965.1200000000008</v>
      </c>
      <c r="J186" s="272">
        <v>7701.0349999999999</v>
      </c>
      <c r="K186" s="38">
        <v>13269.83</v>
      </c>
      <c r="L186" s="38">
        <v>12595.02</v>
      </c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</row>
    <row r="187" spans="1:45" ht="16.5" customHeight="1">
      <c r="A187" s="168"/>
      <c r="B187" s="3" t="s">
        <v>118</v>
      </c>
      <c r="C187" s="24"/>
      <c r="D187" s="24"/>
      <c r="E187" s="24"/>
      <c r="F187" s="24"/>
      <c r="G187" s="55" t="s">
        <v>74</v>
      </c>
      <c r="H187" s="210"/>
      <c r="I187" s="272">
        <v>0</v>
      </c>
      <c r="J187" s="272">
        <v>0</v>
      </c>
      <c r="K187" s="38">
        <v>0</v>
      </c>
      <c r="L187" s="38">
        <v>0</v>
      </c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</row>
    <row r="188" spans="1:45" ht="16.5" customHeight="1">
      <c r="A188" s="168"/>
      <c r="B188" s="3" t="s">
        <v>90</v>
      </c>
      <c r="C188" s="24"/>
      <c r="D188" s="24"/>
      <c r="E188" s="24"/>
      <c r="F188" s="24"/>
      <c r="G188" s="55" t="s">
        <v>74</v>
      </c>
      <c r="H188" s="210"/>
      <c r="I188" s="272">
        <v>0</v>
      </c>
      <c r="J188" s="272">
        <v>0</v>
      </c>
      <c r="K188" s="38">
        <v>0</v>
      </c>
      <c r="L188" s="38">
        <v>0</v>
      </c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</row>
    <row r="189" spans="1:45" ht="16.5" customHeight="1">
      <c r="A189" s="168"/>
      <c r="B189" s="16"/>
      <c r="C189" s="24"/>
      <c r="D189" s="24"/>
      <c r="E189" s="24"/>
      <c r="F189" s="24"/>
      <c r="G189" s="55"/>
      <c r="H189" s="210"/>
      <c r="I189" s="272"/>
      <c r="J189" s="272"/>
      <c r="K189" s="242"/>
      <c r="L189" s="24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</row>
    <row r="190" spans="1:45" ht="16.5" customHeight="1">
      <c r="A190" s="168"/>
      <c r="B190" s="158" t="s">
        <v>450</v>
      </c>
      <c r="C190" s="158"/>
      <c r="D190" s="158"/>
      <c r="E190" s="158"/>
      <c r="F190" s="158"/>
      <c r="G190" s="259"/>
      <c r="H190" s="207"/>
      <c r="I190" s="245"/>
      <c r="J190" s="245"/>
      <c r="K190" s="245"/>
      <c r="L190" s="245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</row>
    <row r="191" spans="1:45" ht="16.5" customHeight="1">
      <c r="A191" s="168"/>
      <c r="B191" s="287" t="s">
        <v>119</v>
      </c>
      <c r="C191" s="287"/>
      <c r="D191" s="287"/>
      <c r="E191" s="287"/>
      <c r="F191" s="287"/>
      <c r="G191" s="292"/>
      <c r="H191" s="293"/>
      <c r="I191" s="290"/>
      <c r="J191" s="290"/>
      <c r="K191" s="290"/>
      <c r="L191" s="290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</row>
    <row r="192" spans="1:45" ht="16.5" customHeight="1">
      <c r="A192" s="168"/>
      <c r="B192" s="54" t="s">
        <v>120</v>
      </c>
      <c r="C192" s="55"/>
      <c r="D192" s="55"/>
      <c r="E192" s="55"/>
      <c r="F192" s="55"/>
      <c r="G192" s="284" t="s">
        <v>74</v>
      </c>
      <c r="H192" s="52"/>
      <c r="I192" s="272">
        <v>494</v>
      </c>
      <c r="J192" s="272">
        <v>368</v>
      </c>
      <c r="K192" s="38">
        <v>483</v>
      </c>
      <c r="L192" s="38">
        <v>550</v>
      </c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</row>
    <row r="193" spans="1:45" ht="16.5" customHeight="1">
      <c r="A193" s="168"/>
      <c r="B193" s="54" t="s">
        <v>121</v>
      </c>
      <c r="C193" s="55"/>
      <c r="D193" s="55"/>
      <c r="E193" s="55"/>
      <c r="F193" s="55"/>
      <c r="G193" s="284" t="s">
        <v>74</v>
      </c>
      <c r="H193" s="52"/>
      <c r="I193" s="272">
        <v>8493</v>
      </c>
      <c r="J193" s="272">
        <v>13298.455</v>
      </c>
      <c r="K193" s="38">
        <v>10665.53</v>
      </c>
      <c r="L193" s="38">
        <v>25856.959999999999</v>
      </c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</row>
    <row r="194" spans="1:45" ht="16.5" customHeight="1">
      <c r="A194" s="168"/>
      <c r="B194" s="54" t="s">
        <v>122</v>
      </c>
      <c r="C194" s="43"/>
      <c r="D194" s="55"/>
      <c r="E194" s="55"/>
      <c r="F194" s="55"/>
      <c r="G194" s="284" t="s">
        <v>74</v>
      </c>
      <c r="H194" s="52"/>
      <c r="I194" s="272">
        <v>0</v>
      </c>
      <c r="J194" s="272">
        <v>0</v>
      </c>
      <c r="K194" s="38">
        <v>31.58</v>
      </c>
      <c r="L194" s="38">
        <v>0</v>
      </c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</row>
    <row r="195" spans="1:45" ht="16.5" customHeight="1">
      <c r="A195" s="168"/>
      <c r="B195" s="54" t="s">
        <v>123</v>
      </c>
      <c r="C195" s="55"/>
      <c r="D195" s="55"/>
      <c r="E195" s="55"/>
      <c r="F195" s="55"/>
      <c r="G195" s="284" t="s">
        <v>74</v>
      </c>
      <c r="H195" s="52"/>
      <c r="I195" s="272">
        <v>290</v>
      </c>
      <c r="J195" s="272">
        <v>169.86</v>
      </c>
      <c r="K195" s="38">
        <v>146.96</v>
      </c>
      <c r="L195" s="38">
        <v>257.86</v>
      </c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</row>
    <row r="196" spans="1:45" ht="16.5" customHeight="1">
      <c r="A196" s="168"/>
      <c r="B196" s="54" t="s">
        <v>124</v>
      </c>
      <c r="C196" s="55"/>
      <c r="D196" s="55"/>
      <c r="E196" s="55"/>
      <c r="F196" s="55"/>
      <c r="G196" s="284" t="s">
        <v>74</v>
      </c>
      <c r="H196" s="52"/>
      <c r="I196" s="272">
        <v>836</v>
      </c>
      <c r="J196" s="272">
        <v>370.38</v>
      </c>
      <c r="K196" s="38">
        <v>1512.12</v>
      </c>
      <c r="L196" s="38">
        <v>2232.7600000000002</v>
      </c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</row>
    <row r="197" spans="1:45" ht="16.5" customHeight="1">
      <c r="A197" s="168"/>
      <c r="B197" s="54" t="s">
        <v>125</v>
      </c>
      <c r="C197" s="55"/>
      <c r="D197" s="55"/>
      <c r="E197" s="55"/>
      <c r="F197" s="55"/>
      <c r="G197" s="284" t="s">
        <v>74</v>
      </c>
      <c r="H197" s="52"/>
      <c r="I197" s="272">
        <v>1363</v>
      </c>
      <c r="J197" s="272">
        <v>4215.62</v>
      </c>
      <c r="K197" s="38">
        <v>4998.66</v>
      </c>
      <c r="L197" s="38">
        <v>12183.12</v>
      </c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</row>
    <row r="198" spans="1:45" ht="16.5" customHeight="1">
      <c r="A198" s="168"/>
      <c r="B198" s="54" t="s">
        <v>126</v>
      </c>
      <c r="C198" s="55"/>
      <c r="D198" s="55"/>
      <c r="E198" s="55"/>
      <c r="F198" s="55"/>
      <c r="G198" s="284" t="s">
        <v>74</v>
      </c>
      <c r="H198" s="52"/>
      <c r="I198" s="272">
        <v>160</v>
      </c>
      <c r="J198" s="272">
        <v>253.23</v>
      </c>
      <c r="K198" s="38">
        <v>0</v>
      </c>
      <c r="L198" s="38">
        <v>58.11</v>
      </c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</row>
    <row r="199" spans="1:45" ht="16.5" customHeight="1">
      <c r="A199" s="168"/>
      <c r="B199" s="54" t="s">
        <v>127</v>
      </c>
      <c r="C199" s="55"/>
      <c r="D199" s="55"/>
      <c r="E199" s="55"/>
      <c r="F199" s="55"/>
      <c r="G199" s="284" t="s">
        <v>74</v>
      </c>
      <c r="H199" s="52"/>
      <c r="I199" s="272">
        <v>1396</v>
      </c>
      <c r="J199" s="272">
        <v>4390.34</v>
      </c>
      <c r="K199" s="38">
        <v>6060.94</v>
      </c>
      <c r="L199" s="38">
        <v>8068.46</v>
      </c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</row>
    <row r="200" spans="1:45" ht="16.5" customHeight="1">
      <c r="A200" s="168"/>
      <c r="B200" s="54" t="s">
        <v>128</v>
      </c>
      <c r="C200" s="55"/>
      <c r="D200" s="55"/>
      <c r="E200" s="55"/>
      <c r="F200" s="55"/>
      <c r="G200" s="284" t="s">
        <v>74</v>
      </c>
      <c r="H200" s="52"/>
      <c r="I200" s="272">
        <v>101</v>
      </c>
      <c r="J200" s="272">
        <v>0</v>
      </c>
      <c r="K200" s="38">
        <v>26.66</v>
      </c>
      <c r="L200" s="38">
        <v>328.95</v>
      </c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</row>
    <row r="201" spans="1:45" ht="16.5" customHeight="1">
      <c r="A201" s="168"/>
      <c r="B201" s="54" t="s">
        <v>129</v>
      </c>
      <c r="C201" s="54"/>
      <c r="D201" s="54"/>
      <c r="E201" s="54"/>
      <c r="F201" s="54"/>
      <c r="G201" s="54" t="s">
        <v>74</v>
      </c>
      <c r="H201" s="212"/>
      <c r="I201" s="272">
        <v>13133</v>
      </c>
      <c r="J201" s="272">
        <v>23065.884999999998</v>
      </c>
      <c r="K201" s="38">
        <v>23925.449999999997</v>
      </c>
      <c r="L201" s="38">
        <v>49536.22</v>
      </c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</row>
    <row r="202" spans="1:45" ht="16.5" customHeight="1">
      <c r="A202" s="168"/>
      <c r="B202" s="53"/>
      <c r="C202" s="56"/>
      <c r="D202" s="56"/>
      <c r="E202" s="56"/>
      <c r="F202" s="56"/>
      <c r="G202" s="284"/>
      <c r="H202" s="52"/>
      <c r="I202" s="272"/>
      <c r="J202" s="272"/>
      <c r="K202" s="242"/>
      <c r="L202" s="242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</row>
    <row r="203" spans="1:45" ht="16.5" customHeight="1">
      <c r="A203" s="168"/>
      <c r="B203" s="172" t="s">
        <v>130</v>
      </c>
      <c r="C203" s="172"/>
      <c r="D203" s="172"/>
      <c r="E203" s="172"/>
      <c r="F203" s="172"/>
      <c r="G203" s="172"/>
      <c r="H203" s="213"/>
      <c r="I203" s="273"/>
      <c r="J203" s="273"/>
      <c r="K203" s="273"/>
      <c r="L203" s="273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</row>
    <row r="204" spans="1:45" ht="16.5" customHeight="1">
      <c r="A204" s="168"/>
      <c r="B204" s="54" t="s">
        <v>131</v>
      </c>
      <c r="C204" s="54"/>
      <c r="D204" s="54"/>
      <c r="E204" s="54"/>
      <c r="F204" s="54"/>
      <c r="G204" s="54" t="s">
        <v>74</v>
      </c>
      <c r="H204" s="212"/>
      <c r="I204" s="272">
        <v>0</v>
      </c>
      <c r="J204" s="272">
        <v>0</v>
      </c>
      <c r="K204" s="38">
        <v>0</v>
      </c>
      <c r="L204" s="38">
        <v>0</v>
      </c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</row>
    <row r="205" spans="1:45" ht="16.5" customHeight="1">
      <c r="A205" s="168"/>
      <c r="B205" s="54" t="s">
        <v>132</v>
      </c>
      <c r="C205" s="54"/>
      <c r="D205" s="54"/>
      <c r="E205" s="54"/>
      <c r="F205" s="54"/>
      <c r="G205" s="54" t="s">
        <v>74</v>
      </c>
      <c r="H205" s="212"/>
      <c r="I205" s="272">
        <v>159.63999999999999</v>
      </c>
      <c r="J205" s="272">
        <v>253.23</v>
      </c>
      <c r="K205" s="38">
        <v>0</v>
      </c>
      <c r="L205" s="38">
        <v>0</v>
      </c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</row>
    <row r="206" spans="1:45" ht="16.5" customHeight="1">
      <c r="A206" s="168"/>
      <c r="B206" s="54" t="s">
        <v>133</v>
      </c>
      <c r="C206" s="54"/>
      <c r="D206" s="54"/>
      <c r="E206" s="54"/>
      <c r="F206" s="54"/>
      <c r="G206" s="54" t="s">
        <v>74</v>
      </c>
      <c r="H206" s="212"/>
      <c r="I206" s="272">
        <v>0</v>
      </c>
      <c r="J206" s="272">
        <v>0</v>
      </c>
      <c r="K206" s="38">
        <v>0</v>
      </c>
      <c r="L206" s="38">
        <v>0</v>
      </c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</row>
    <row r="207" spans="1:45" ht="19.5" customHeight="1">
      <c r="A207" s="168"/>
      <c r="B207" s="54" t="s">
        <v>524</v>
      </c>
      <c r="C207" s="54"/>
      <c r="D207" s="54"/>
      <c r="E207" s="54"/>
      <c r="F207" s="54"/>
      <c r="G207" s="54" t="s">
        <v>74</v>
      </c>
      <c r="H207" s="212"/>
      <c r="I207" s="272">
        <v>12478.84</v>
      </c>
      <c r="J207" s="272">
        <v>22445</v>
      </c>
      <c r="K207" s="38">
        <v>23442.959999999999</v>
      </c>
      <c r="L207" s="38">
        <v>48986.22</v>
      </c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</row>
    <row r="208" spans="1:45" ht="16.5" customHeight="1">
      <c r="A208" s="168"/>
      <c r="B208" s="54" t="s">
        <v>135</v>
      </c>
      <c r="C208" s="54"/>
      <c r="D208" s="54"/>
      <c r="E208" s="54"/>
      <c r="F208" s="54"/>
      <c r="G208" s="54" t="s">
        <v>74</v>
      </c>
      <c r="H208" s="212"/>
      <c r="I208" s="272">
        <v>12639</v>
      </c>
      <c r="J208" s="272">
        <v>22698.23</v>
      </c>
      <c r="K208" s="38">
        <v>23442.959999999999</v>
      </c>
      <c r="L208" s="38">
        <v>48986.22</v>
      </c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</row>
    <row r="209" spans="1:45" ht="16.5" customHeight="1">
      <c r="A209" s="168"/>
      <c r="B209" s="53"/>
      <c r="C209" s="56"/>
      <c r="D209" s="56"/>
      <c r="E209" s="56"/>
      <c r="F209" s="56"/>
      <c r="G209" s="284"/>
      <c r="H209" s="52"/>
      <c r="I209" s="272"/>
      <c r="J209" s="272"/>
      <c r="K209" s="242"/>
      <c r="L209" s="242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</row>
    <row r="210" spans="1:45" ht="16.5" customHeight="1">
      <c r="A210" s="168"/>
      <c r="B210" s="172" t="s">
        <v>136</v>
      </c>
      <c r="C210" s="172"/>
      <c r="D210" s="172"/>
      <c r="E210" s="172"/>
      <c r="F210" s="172"/>
      <c r="G210" s="172"/>
      <c r="H210" s="172"/>
      <c r="I210" s="273"/>
      <c r="J210" s="273"/>
      <c r="K210" s="273"/>
      <c r="L210" s="273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</row>
    <row r="211" spans="1:45" ht="16.5" customHeight="1">
      <c r="A211" s="168"/>
      <c r="B211" s="54" t="s">
        <v>131</v>
      </c>
      <c r="C211" s="54"/>
      <c r="D211" s="54"/>
      <c r="E211" s="54"/>
      <c r="F211" s="54"/>
      <c r="G211" s="54" t="s">
        <v>74</v>
      </c>
      <c r="H211" s="212"/>
      <c r="I211" s="272">
        <v>0</v>
      </c>
      <c r="J211" s="272">
        <v>0</v>
      </c>
      <c r="K211" s="38">
        <v>0</v>
      </c>
      <c r="L211" s="38">
        <v>0</v>
      </c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</row>
    <row r="212" spans="1:45" ht="16.5" customHeight="1">
      <c r="A212" s="168"/>
      <c r="B212" s="54" t="s">
        <v>132</v>
      </c>
      <c r="C212" s="54"/>
      <c r="D212" s="54"/>
      <c r="E212" s="54"/>
      <c r="F212" s="54"/>
      <c r="G212" s="54" t="s">
        <v>74</v>
      </c>
      <c r="H212" s="212"/>
      <c r="I212" s="272">
        <v>0</v>
      </c>
      <c r="J212" s="272">
        <v>0</v>
      </c>
      <c r="K212" s="38">
        <v>0</v>
      </c>
      <c r="L212" s="38">
        <v>0</v>
      </c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</row>
    <row r="213" spans="1:45" ht="16.5" customHeight="1">
      <c r="A213" s="168"/>
      <c r="B213" s="54" t="s">
        <v>133</v>
      </c>
      <c r="C213" s="54"/>
      <c r="D213" s="54"/>
      <c r="E213" s="54"/>
      <c r="F213" s="54"/>
      <c r="G213" s="54" t="s">
        <v>74</v>
      </c>
      <c r="H213" s="212"/>
      <c r="I213" s="272">
        <v>494</v>
      </c>
      <c r="J213" s="272">
        <v>368</v>
      </c>
      <c r="K213" s="38">
        <v>483</v>
      </c>
      <c r="L213" s="38">
        <v>550</v>
      </c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</row>
    <row r="214" spans="1:45" ht="16.5" customHeight="1">
      <c r="A214" s="168"/>
      <c r="B214" s="54" t="s">
        <v>134</v>
      </c>
      <c r="C214" s="54"/>
      <c r="D214" s="54"/>
      <c r="E214" s="54"/>
      <c r="F214" s="54"/>
      <c r="G214" s="54" t="s">
        <v>74</v>
      </c>
      <c r="H214" s="212"/>
      <c r="I214" s="272">
        <v>0</v>
      </c>
      <c r="J214" s="272">
        <v>0</v>
      </c>
      <c r="K214" s="38">
        <v>0</v>
      </c>
      <c r="L214" s="38">
        <v>0</v>
      </c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</row>
    <row r="215" spans="1:45" ht="16.5" customHeight="1">
      <c r="A215" s="168"/>
      <c r="B215" s="54" t="s">
        <v>137</v>
      </c>
      <c r="C215" s="54"/>
      <c r="D215" s="54"/>
      <c r="E215" s="54"/>
      <c r="F215" s="54"/>
      <c r="G215" s="54" t="s">
        <v>74</v>
      </c>
      <c r="H215" s="212"/>
      <c r="I215" s="272">
        <v>494</v>
      </c>
      <c r="J215" s="272">
        <v>368</v>
      </c>
      <c r="K215" s="38">
        <v>483</v>
      </c>
      <c r="L215" s="38">
        <v>550</v>
      </c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</row>
    <row r="216" spans="1:45" ht="16.5" customHeight="1">
      <c r="A216" s="168"/>
      <c r="B216" s="53"/>
      <c r="C216" s="56"/>
      <c r="D216" s="56"/>
      <c r="E216" s="56"/>
      <c r="F216" s="56"/>
      <c r="G216" s="284"/>
      <c r="H216" s="52"/>
      <c r="I216" s="272"/>
      <c r="J216" s="272"/>
      <c r="K216" s="242"/>
      <c r="L216" s="242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</row>
    <row r="217" spans="1:45" ht="16.5" customHeight="1">
      <c r="A217" s="168"/>
      <c r="B217" s="172" t="s">
        <v>138</v>
      </c>
      <c r="C217" s="172"/>
      <c r="D217" s="172"/>
      <c r="E217" s="172"/>
      <c r="F217" s="172"/>
      <c r="G217" s="172"/>
      <c r="H217" s="172"/>
      <c r="I217" s="273"/>
      <c r="J217" s="273"/>
      <c r="K217" s="273"/>
      <c r="L217" s="273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</row>
    <row r="218" spans="1:45" ht="16.5" customHeight="1">
      <c r="A218" s="168"/>
      <c r="B218" s="54" t="s">
        <v>139</v>
      </c>
      <c r="C218" s="55"/>
      <c r="D218" s="55"/>
      <c r="E218" s="55"/>
      <c r="F218" s="55"/>
      <c r="G218" s="284" t="s">
        <v>74</v>
      </c>
      <c r="H218" s="52"/>
      <c r="I218" s="272">
        <v>0</v>
      </c>
      <c r="J218" s="272">
        <v>0</v>
      </c>
      <c r="K218" s="272">
        <v>0</v>
      </c>
      <c r="L218" s="272">
        <v>0</v>
      </c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</row>
    <row r="219" spans="1:45" ht="16.5" customHeight="1">
      <c r="A219" s="168"/>
      <c r="B219" s="54" t="s">
        <v>140</v>
      </c>
      <c r="C219" s="55"/>
      <c r="D219" s="55"/>
      <c r="E219" s="55"/>
      <c r="F219" s="55"/>
      <c r="G219" s="284" t="s">
        <v>74</v>
      </c>
      <c r="H219" s="52"/>
      <c r="I219" s="272">
        <v>13133</v>
      </c>
      <c r="J219" s="272">
        <v>23065.884999999998</v>
      </c>
      <c r="K219" s="38">
        <v>23926</v>
      </c>
      <c r="L219" s="38">
        <v>49536.22</v>
      </c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</row>
    <row r="220" spans="1:45" ht="16.5" customHeight="1">
      <c r="A220" s="168"/>
      <c r="B220" s="53"/>
      <c r="C220" s="56"/>
      <c r="D220" s="56"/>
      <c r="E220" s="56"/>
      <c r="F220" s="56"/>
      <c r="G220" s="284"/>
      <c r="H220" s="52"/>
      <c r="I220" s="272"/>
      <c r="J220" s="272"/>
      <c r="K220" s="242"/>
      <c r="L220" s="242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</row>
    <row r="221" spans="1:45" ht="16.5" customHeight="1">
      <c r="A221" s="168"/>
      <c r="B221" s="172" t="s">
        <v>116</v>
      </c>
      <c r="C221" s="172"/>
      <c r="D221" s="172"/>
      <c r="E221" s="172"/>
      <c r="F221" s="172"/>
      <c r="G221" s="172"/>
      <c r="H221" s="172"/>
      <c r="I221" s="273"/>
      <c r="J221" s="273"/>
      <c r="K221" s="273"/>
      <c r="L221" s="273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</row>
    <row r="222" spans="1:45" ht="16.5" customHeight="1">
      <c r="A222" s="168"/>
      <c r="B222" s="54" t="s">
        <v>141</v>
      </c>
      <c r="C222" s="56"/>
      <c r="D222" s="56"/>
      <c r="E222" s="56"/>
      <c r="F222" s="56"/>
      <c r="G222" s="284" t="s">
        <v>74</v>
      </c>
      <c r="H222" s="52"/>
      <c r="I222" s="272">
        <v>9856</v>
      </c>
      <c r="J222" s="272">
        <v>17514.075000000001</v>
      </c>
      <c r="K222" s="272">
        <v>15696</v>
      </c>
      <c r="L222" s="272">
        <v>38040.080000000002</v>
      </c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</row>
    <row r="223" spans="1:45" ht="16.5" customHeight="1">
      <c r="A223" s="168"/>
      <c r="B223" s="54" t="s">
        <v>142</v>
      </c>
      <c r="C223" s="56"/>
      <c r="D223" s="56"/>
      <c r="E223" s="56"/>
      <c r="F223" s="56"/>
      <c r="G223" s="284" t="s">
        <v>74</v>
      </c>
      <c r="H223" s="52"/>
      <c r="I223" s="272">
        <v>836</v>
      </c>
      <c r="J223" s="272">
        <v>370.38</v>
      </c>
      <c r="K223" s="38">
        <v>4999</v>
      </c>
      <c r="L223" s="38">
        <v>2232.7600000000002</v>
      </c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</row>
    <row r="224" spans="1:45" ht="16.5" customHeight="1">
      <c r="A224" s="168"/>
      <c r="B224" s="54" t="s">
        <v>143</v>
      </c>
      <c r="C224" s="56"/>
      <c r="D224" s="56"/>
      <c r="E224" s="56"/>
      <c r="F224" s="56"/>
      <c r="G224" s="284" t="s">
        <v>74</v>
      </c>
      <c r="H224" s="52"/>
      <c r="I224" s="272">
        <v>0</v>
      </c>
      <c r="J224" s="272">
        <v>0</v>
      </c>
      <c r="K224" s="38">
        <v>0</v>
      </c>
      <c r="L224" s="38">
        <v>0</v>
      </c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</row>
    <row r="225" spans="1:45" ht="16.5" customHeight="1">
      <c r="A225" s="168"/>
      <c r="B225" s="46"/>
      <c r="C225" s="46"/>
      <c r="D225" s="46"/>
      <c r="E225" s="46"/>
      <c r="F225" s="46"/>
      <c r="G225" s="50"/>
      <c r="H225" s="45"/>
      <c r="I225" s="264"/>
      <c r="J225" s="264"/>
      <c r="K225" s="37"/>
      <c r="L225" s="37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</row>
    <row r="226" spans="1:45" ht="16.5" customHeight="1">
      <c r="A226" s="168"/>
      <c r="B226" s="172" t="s">
        <v>451</v>
      </c>
      <c r="C226" s="172"/>
      <c r="D226" s="172"/>
      <c r="E226" s="172"/>
      <c r="F226" s="172"/>
      <c r="G226" s="172"/>
      <c r="H226" s="172"/>
      <c r="I226" s="273"/>
      <c r="J226" s="273"/>
      <c r="K226" s="273"/>
      <c r="L226" s="273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</row>
    <row r="227" spans="1:45" ht="16.5" customHeight="1">
      <c r="A227" s="168"/>
      <c r="B227" s="46" t="s">
        <v>144</v>
      </c>
      <c r="C227" s="396" t="s">
        <v>145</v>
      </c>
      <c r="D227" s="46"/>
      <c r="E227" s="57"/>
      <c r="F227" s="43"/>
      <c r="G227" s="43"/>
      <c r="H227" s="43"/>
      <c r="I227" s="43"/>
      <c r="J227" s="43"/>
      <c r="K227" s="43"/>
      <c r="L227" s="43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</row>
    <row r="228" spans="1:45" ht="16.5" customHeight="1">
      <c r="A228" s="168"/>
      <c r="B228" s="47" t="s">
        <v>146</v>
      </c>
      <c r="C228" s="50" t="s">
        <v>147</v>
      </c>
      <c r="D228" s="47"/>
      <c r="F228" s="43"/>
      <c r="G228" s="284" t="s">
        <v>74</v>
      </c>
      <c r="H228" s="44"/>
      <c r="I228" s="367">
        <v>171</v>
      </c>
      <c r="J228" s="367">
        <v>240</v>
      </c>
      <c r="K228" s="270">
        <v>0.28999999999999998</v>
      </c>
      <c r="L228" s="270">
        <v>2.52</v>
      </c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</row>
    <row r="229" spans="1:45" ht="16.5" customHeight="1">
      <c r="A229" s="168"/>
      <c r="B229" s="47" t="s">
        <v>148</v>
      </c>
      <c r="C229" s="50" t="s">
        <v>149</v>
      </c>
      <c r="D229" s="47"/>
      <c r="F229" s="43"/>
      <c r="G229" s="284" t="s">
        <v>74</v>
      </c>
      <c r="H229" s="44"/>
      <c r="I229" s="272">
        <v>4528</v>
      </c>
      <c r="J229" s="272">
        <v>3255</v>
      </c>
      <c r="K229" s="38">
        <v>2975</v>
      </c>
      <c r="L229" s="38">
        <v>5356.26</v>
      </c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</row>
    <row r="230" spans="1:45" ht="16.5" customHeight="1">
      <c r="A230" s="168"/>
      <c r="B230" s="47" t="s">
        <v>150</v>
      </c>
      <c r="C230" s="50" t="s">
        <v>151</v>
      </c>
      <c r="D230" s="47"/>
      <c r="F230" s="43"/>
      <c r="G230" s="284" t="s">
        <v>74</v>
      </c>
      <c r="H230" s="44"/>
      <c r="I230" s="272">
        <v>0</v>
      </c>
      <c r="J230" s="272">
        <v>3032</v>
      </c>
      <c r="K230" s="38">
        <v>5812.34</v>
      </c>
      <c r="L230" s="38">
        <v>6543.12</v>
      </c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</row>
    <row r="231" spans="1:45" ht="16.5" customHeight="1">
      <c r="A231" s="168"/>
      <c r="B231" s="47" t="s">
        <v>150</v>
      </c>
      <c r="C231" s="3" t="s">
        <v>152</v>
      </c>
      <c r="D231" s="47"/>
      <c r="F231" s="43"/>
      <c r="G231" s="284" t="s">
        <v>74</v>
      </c>
      <c r="H231" s="44"/>
      <c r="I231" s="272">
        <v>0</v>
      </c>
      <c r="J231" s="272">
        <v>0</v>
      </c>
      <c r="K231" s="38">
        <v>1113.2</v>
      </c>
      <c r="L231" s="38">
        <v>351.3</v>
      </c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</row>
    <row r="232" spans="1:45" ht="16.5" customHeight="1">
      <c r="A232" s="168"/>
      <c r="B232" s="47" t="s">
        <v>153</v>
      </c>
      <c r="C232" s="50" t="s">
        <v>151</v>
      </c>
      <c r="D232" s="47"/>
      <c r="F232" s="43"/>
      <c r="G232" s="284" t="s">
        <v>74</v>
      </c>
      <c r="H232" s="44"/>
      <c r="I232" s="272">
        <v>0</v>
      </c>
      <c r="J232" s="272">
        <v>405</v>
      </c>
      <c r="K232" s="38">
        <v>0</v>
      </c>
      <c r="L232" s="38">
        <v>344.34</v>
      </c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</row>
    <row r="233" spans="1:45" ht="16.5" customHeight="1">
      <c r="A233" s="168"/>
      <c r="B233" s="47" t="s">
        <v>154</v>
      </c>
      <c r="C233" s="50" t="s">
        <v>155</v>
      </c>
      <c r="D233" s="47"/>
      <c r="F233" s="43"/>
      <c r="G233" s="284" t="s">
        <v>74</v>
      </c>
      <c r="H233" s="44"/>
      <c r="I233" s="272">
        <v>1621</v>
      </c>
      <c r="J233" s="272">
        <v>968</v>
      </c>
      <c r="K233" s="38">
        <v>0</v>
      </c>
      <c r="L233" s="38">
        <v>0</v>
      </c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</row>
    <row r="234" spans="1:45" ht="16.5" customHeight="1">
      <c r="A234" s="168"/>
      <c r="B234" s="47" t="s">
        <v>156</v>
      </c>
      <c r="C234" s="50" t="s">
        <v>157</v>
      </c>
      <c r="D234" s="47"/>
      <c r="F234" s="43"/>
      <c r="G234" s="284" t="s">
        <v>74</v>
      </c>
      <c r="H234" s="44"/>
      <c r="I234" s="272">
        <v>913</v>
      </c>
      <c r="J234" s="272">
        <v>16041</v>
      </c>
      <c r="K234" s="38">
        <v>3921</v>
      </c>
      <c r="L234" s="38">
        <v>3620.7</v>
      </c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</row>
    <row r="235" spans="1:45" ht="16.5" customHeight="1">
      <c r="A235" s="168"/>
      <c r="B235" s="47" t="s">
        <v>158</v>
      </c>
      <c r="C235" s="47" t="s">
        <v>159</v>
      </c>
      <c r="D235" s="47"/>
      <c r="F235" s="43"/>
      <c r="G235" s="284" t="s">
        <v>74</v>
      </c>
      <c r="H235" s="44"/>
      <c r="I235" s="272">
        <v>0</v>
      </c>
      <c r="J235" s="272">
        <v>0</v>
      </c>
      <c r="K235" s="38">
        <v>720</v>
      </c>
      <c r="L235" s="38">
        <v>1398.91</v>
      </c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</row>
    <row r="236" spans="1:45" ht="16.5" customHeight="1">
      <c r="A236" s="168"/>
      <c r="B236" s="47" t="s">
        <v>144</v>
      </c>
      <c r="C236" s="47"/>
      <c r="D236" s="47"/>
      <c r="E236" s="58"/>
      <c r="F236" s="43"/>
      <c r="G236" s="284" t="s">
        <v>74</v>
      </c>
      <c r="H236" s="44"/>
      <c r="I236" s="272">
        <v>7233</v>
      </c>
      <c r="J236" s="272">
        <v>23941</v>
      </c>
      <c r="K236" s="38">
        <v>14541.830000000002</v>
      </c>
      <c r="L236" s="38">
        <v>17617.150000000001</v>
      </c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</row>
    <row r="237" spans="1:45" ht="16.5" customHeight="1">
      <c r="A237" s="168"/>
      <c r="B237" s="46"/>
      <c r="C237" s="46"/>
      <c r="D237" s="46"/>
      <c r="E237" s="46"/>
      <c r="F237" s="46"/>
      <c r="G237" s="50"/>
      <c r="H237" s="45"/>
      <c r="I237" s="264"/>
      <c r="J237" s="264"/>
      <c r="K237" s="37"/>
      <c r="L237" s="37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</row>
    <row r="238" spans="1:45" ht="16.5" customHeight="1">
      <c r="A238" s="168"/>
      <c r="B238" s="172" t="s">
        <v>160</v>
      </c>
      <c r="C238" s="172"/>
      <c r="D238" s="172"/>
      <c r="E238" s="172"/>
      <c r="F238" s="172"/>
      <c r="G238" s="172"/>
      <c r="H238" s="172"/>
      <c r="I238" s="273"/>
      <c r="J238" s="273"/>
      <c r="K238" s="273"/>
      <c r="L238" s="273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</row>
    <row r="239" spans="1:45" ht="16.5" customHeight="1">
      <c r="A239" s="168"/>
      <c r="B239" s="46" t="s">
        <v>161</v>
      </c>
      <c r="C239" s="46"/>
      <c r="D239" s="46"/>
      <c r="E239" s="46"/>
      <c r="F239" s="46"/>
      <c r="G239" s="50"/>
      <c r="H239" s="50"/>
      <c r="I239" s="50"/>
      <c r="J239" s="50"/>
      <c r="K239" s="50"/>
      <c r="L239" s="50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</row>
    <row r="240" spans="1:45" ht="16.5" customHeight="1">
      <c r="A240" s="168"/>
      <c r="B240" s="47" t="s">
        <v>162</v>
      </c>
      <c r="C240" s="47"/>
      <c r="D240" s="47"/>
      <c r="E240" s="47"/>
      <c r="F240" s="47"/>
      <c r="G240" s="284" t="s">
        <v>74</v>
      </c>
      <c r="H240" s="52"/>
      <c r="I240" s="272">
        <v>0</v>
      </c>
      <c r="J240" s="272">
        <v>0</v>
      </c>
      <c r="K240" s="38">
        <v>0</v>
      </c>
      <c r="L240" s="38">
        <v>0</v>
      </c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</row>
    <row r="241" spans="1:45" ht="16.5" customHeight="1">
      <c r="A241" s="168"/>
      <c r="B241" s="47" t="s">
        <v>163</v>
      </c>
      <c r="C241" s="47"/>
      <c r="D241" s="47"/>
      <c r="E241" s="47"/>
      <c r="F241" s="47"/>
      <c r="G241" s="284" t="s">
        <v>74</v>
      </c>
      <c r="H241" s="52"/>
      <c r="I241" s="272">
        <v>0</v>
      </c>
      <c r="J241" s="272">
        <v>0</v>
      </c>
      <c r="K241" s="38">
        <v>0</v>
      </c>
      <c r="L241" s="38">
        <v>0</v>
      </c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</row>
    <row r="242" spans="1:45" ht="16.5" customHeight="1">
      <c r="A242" s="168"/>
      <c r="B242" s="47" t="s">
        <v>164</v>
      </c>
      <c r="C242" s="47"/>
      <c r="D242" s="47"/>
      <c r="E242" s="47"/>
      <c r="F242" s="47"/>
      <c r="G242" s="284" t="s">
        <v>74</v>
      </c>
      <c r="H242" s="52"/>
      <c r="I242" s="272"/>
      <c r="J242" s="272"/>
      <c r="K242" s="38"/>
      <c r="L242" s="38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</row>
    <row r="243" spans="1:45" ht="16.5" customHeight="1">
      <c r="A243" s="168"/>
      <c r="B243" s="47" t="s">
        <v>165</v>
      </c>
      <c r="C243" s="47"/>
      <c r="D243" s="47"/>
      <c r="E243" s="47"/>
      <c r="F243" s="47"/>
      <c r="G243" s="284" t="s">
        <v>74</v>
      </c>
      <c r="H243" s="52"/>
      <c r="I243" s="272">
        <v>968</v>
      </c>
      <c r="J243" s="272">
        <v>0</v>
      </c>
      <c r="K243" s="38">
        <v>0</v>
      </c>
      <c r="L243" s="38">
        <v>0</v>
      </c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</row>
    <row r="244" spans="1:45" ht="16.5" customHeight="1">
      <c r="A244" s="168"/>
      <c r="B244" s="3" t="s">
        <v>166</v>
      </c>
      <c r="C244" s="11"/>
      <c r="D244" s="11"/>
      <c r="E244" s="11"/>
      <c r="F244" s="47"/>
      <c r="G244" s="284" t="s">
        <v>74</v>
      </c>
      <c r="H244" s="52"/>
      <c r="I244" s="272">
        <v>0</v>
      </c>
      <c r="J244" s="272">
        <v>0</v>
      </c>
      <c r="K244" s="38">
        <v>1113.2</v>
      </c>
      <c r="L244" s="38">
        <v>351.3</v>
      </c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</row>
    <row r="245" spans="1:45" ht="16.5" customHeight="1">
      <c r="A245" s="168"/>
      <c r="B245" s="47" t="s">
        <v>167</v>
      </c>
      <c r="C245" s="47"/>
      <c r="D245" s="47"/>
      <c r="E245" s="47"/>
      <c r="F245" s="47"/>
      <c r="G245" s="284" t="s">
        <v>74</v>
      </c>
      <c r="H245" s="52"/>
      <c r="I245" s="272">
        <v>20569</v>
      </c>
      <c r="J245" s="272">
        <v>11330</v>
      </c>
      <c r="K245" s="38">
        <v>6896.48</v>
      </c>
      <c r="L245" s="38">
        <v>8976.9599999999991</v>
      </c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</row>
    <row r="246" spans="1:45" ht="16.5" customHeight="1">
      <c r="A246" s="168"/>
      <c r="B246" s="47" t="s">
        <v>168</v>
      </c>
      <c r="C246" s="47"/>
      <c r="D246" s="47"/>
      <c r="E246" s="47"/>
      <c r="F246" s="47"/>
      <c r="G246" s="284" t="s">
        <v>74</v>
      </c>
      <c r="H246" s="52"/>
      <c r="I246" s="272">
        <v>3437</v>
      </c>
      <c r="J246" s="272">
        <v>4446</v>
      </c>
      <c r="K246" s="38">
        <v>5812</v>
      </c>
      <c r="L246" s="38">
        <v>6887.76</v>
      </c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</row>
    <row r="247" spans="1:45" ht="16.5" customHeight="1">
      <c r="A247" s="168"/>
      <c r="B247" s="47" t="s">
        <v>159</v>
      </c>
      <c r="C247" s="47"/>
      <c r="D247" s="47"/>
      <c r="E247" s="47"/>
      <c r="F247" s="47"/>
      <c r="G247" s="284" t="s">
        <v>74</v>
      </c>
      <c r="H247" s="52"/>
      <c r="I247" s="272"/>
      <c r="J247" s="272">
        <v>145</v>
      </c>
      <c r="K247" s="38">
        <v>720</v>
      </c>
      <c r="L247" s="38">
        <v>1398.91</v>
      </c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</row>
    <row r="248" spans="1:45" ht="16.5" customHeight="1">
      <c r="A248" s="168"/>
      <c r="B248" s="47" t="s">
        <v>169</v>
      </c>
      <c r="C248" s="47"/>
      <c r="D248" s="47"/>
      <c r="E248" s="47"/>
      <c r="F248" s="47"/>
      <c r="G248" s="50" t="s">
        <v>74</v>
      </c>
      <c r="H248" s="45"/>
      <c r="I248" s="272">
        <v>24974</v>
      </c>
      <c r="J248" s="272">
        <v>15921</v>
      </c>
      <c r="K248" s="38">
        <v>14541.68</v>
      </c>
      <c r="L248" s="38">
        <v>17614.93</v>
      </c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</row>
    <row r="249" spans="1:45" ht="16.5" customHeight="1">
      <c r="A249" s="168"/>
      <c r="B249" s="19"/>
      <c r="C249" s="19"/>
      <c r="D249" s="19"/>
      <c r="E249" s="19"/>
      <c r="F249" s="19"/>
      <c r="G249" s="285"/>
      <c r="H249" s="25"/>
      <c r="I249" s="36"/>
      <c r="J249" s="36"/>
      <c r="K249" s="36"/>
      <c r="L249" s="36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</row>
    <row r="250" spans="1:45" ht="16.5" customHeight="1">
      <c r="A250" s="168"/>
      <c r="B250" s="172" t="s">
        <v>170</v>
      </c>
      <c r="C250" s="172"/>
      <c r="D250" s="172"/>
      <c r="E250" s="172"/>
      <c r="F250" s="172"/>
      <c r="G250" s="172"/>
      <c r="H250" s="172"/>
      <c r="I250" s="273"/>
      <c r="J250" s="273"/>
      <c r="K250" s="273"/>
      <c r="L250" s="273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</row>
    <row r="251" spans="1:45" ht="16.5" customHeight="1">
      <c r="A251" s="168"/>
      <c r="B251" s="47" t="s">
        <v>171</v>
      </c>
      <c r="C251" s="47"/>
      <c r="D251" s="47"/>
      <c r="E251" s="47"/>
      <c r="F251" s="47"/>
      <c r="G251" s="284" t="s">
        <v>74</v>
      </c>
      <c r="H251" s="52"/>
      <c r="I251" s="272">
        <v>0</v>
      </c>
      <c r="J251" s="272">
        <v>0</v>
      </c>
      <c r="K251" s="272">
        <v>0</v>
      </c>
      <c r="L251" s="272">
        <v>0</v>
      </c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</row>
    <row r="252" spans="1:45" ht="16.5" customHeight="1">
      <c r="A252" s="168"/>
      <c r="B252" s="47" t="s">
        <v>163</v>
      </c>
      <c r="C252" s="47"/>
      <c r="D252" s="47"/>
      <c r="E252" s="47"/>
      <c r="F252" s="47"/>
      <c r="G252" s="284" t="s">
        <v>74</v>
      </c>
      <c r="H252" s="52"/>
      <c r="I252" s="272">
        <v>231</v>
      </c>
      <c r="J252" s="272">
        <v>169</v>
      </c>
      <c r="K252" s="38">
        <v>0.28999999999999998</v>
      </c>
      <c r="L252" s="38">
        <v>1.2649999999999999</v>
      </c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</row>
    <row r="253" spans="1:45" ht="16.5" customHeight="1">
      <c r="A253" s="168"/>
      <c r="B253" s="47" t="s">
        <v>164</v>
      </c>
      <c r="C253" s="47"/>
      <c r="D253" s="47"/>
      <c r="E253" s="47"/>
      <c r="F253" s="47"/>
      <c r="G253" s="284" t="s">
        <v>74</v>
      </c>
      <c r="H253" s="52"/>
      <c r="I253" s="272"/>
      <c r="J253" s="272">
        <v>0</v>
      </c>
      <c r="K253" s="38">
        <v>0</v>
      </c>
      <c r="L253" s="38">
        <v>0</v>
      </c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</row>
    <row r="254" spans="1:45" ht="16.5" customHeight="1">
      <c r="A254" s="168"/>
      <c r="B254" s="47" t="s">
        <v>172</v>
      </c>
      <c r="C254" s="47"/>
      <c r="D254" s="47"/>
      <c r="E254" s="47"/>
      <c r="F254" s="47"/>
      <c r="G254" s="284" t="s">
        <v>74</v>
      </c>
      <c r="H254" s="52"/>
      <c r="I254" s="272"/>
      <c r="J254" s="272">
        <v>3</v>
      </c>
      <c r="K254" s="38">
        <v>0</v>
      </c>
      <c r="L254" s="38">
        <v>1.252</v>
      </c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</row>
    <row r="255" spans="1:45" ht="16.5" customHeight="1">
      <c r="A255" s="168"/>
      <c r="B255" s="47" t="s">
        <v>173</v>
      </c>
      <c r="C255" s="47"/>
      <c r="D255" s="47"/>
      <c r="E255" s="47"/>
      <c r="F255" s="47"/>
      <c r="G255" s="284" t="s">
        <v>74</v>
      </c>
      <c r="H255" s="52"/>
      <c r="I255" s="272">
        <v>0</v>
      </c>
      <c r="J255" s="272">
        <v>2</v>
      </c>
      <c r="K255" s="38">
        <v>0</v>
      </c>
      <c r="L255" s="38">
        <v>0</v>
      </c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</row>
    <row r="256" spans="1:45" ht="16.5" customHeight="1">
      <c r="A256" s="168"/>
      <c r="B256" s="47" t="s">
        <v>174</v>
      </c>
      <c r="C256" s="47"/>
      <c r="D256" s="47"/>
      <c r="E256" s="47"/>
      <c r="F256" s="47"/>
      <c r="G256" s="50" t="s">
        <v>74</v>
      </c>
      <c r="H256" s="45"/>
      <c r="I256" s="272">
        <v>231</v>
      </c>
      <c r="J256" s="272">
        <v>174</v>
      </c>
      <c r="K256" s="38">
        <v>0.28999999999999998</v>
      </c>
      <c r="L256" s="38">
        <v>2.5169999999999999</v>
      </c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</row>
    <row r="257" spans="1:45" ht="16.5" customHeight="1">
      <c r="A257" s="168"/>
      <c r="B257" s="46"/>
      <c r="C257" s="46"/>
      <c r="D257" s="46"/>
      <c r="E257" s="46"/>
      <c r="F257" s="46"/>
      <c r="G257" s="50"/>
      <c r="H257" s="45"/>
      <c r="I257" s="265"/>
      <c r="J257" s="265"/>
      <c r="K257" s="38"/>
      <c r="L257" s="38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</row>
    <row r="258" spans="1:45" ht="16.5" customHeight="1">
      <c r="A258" s="168"/>
      <c r="B258" s="174" t="s">
        <v>175</v>
      </c>
      <c r="C258" s="174"/>
      <c r="D258" s="174"/>
      <c r="E258" s="174"/>
      <c r="F258" s="174"/>
      <c r="G258" s="214"/>
      <c r="H258" s="174"/>
      <c r="I258" s="275"/>
      <c r="J258" s="275"/>
      <c r="K258" s="275"/>
      <c r="L258" s="275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</row>
    <row r="259" spans="1:45" ht="16.5" customHeight="1">
      <c r="A259" s="168"/>
      <c r="B259" s="47" t="s">
        <v>176</v>
      </c>
      <c r="C259" s="47"/>
      <c r="D259" s="47"/>
      <c r="E259" s="47"/>
      <c r="F259" s="47"/>
      <c r="G259" s="50" t="s">
        <v>74</v>
      </c>
      <c r="H259" s="45"/>
      <c r="I259" s="272">
        <v>20569</v>
      </c>
      <c r="J259" s="272">
        <v>11333</v>
      </c>
      <c r="K259" s="272">
        <v>6896.48</v>
      </c>
      <c r="L259" s="272">
        <v>8981.9785000000011</v>
      </c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</row>
    <row r="260" spans="1:45" ht="16.5" customHeight="1">
      <c r="A260" s="168"/>
      <c r="B260" s="47" t="s">
        <v>85</v>
      </c>
      <c r="C260" s="47"/>
      <c r="D260" s="47"/>
      <c r="E260" s="47"/>
      <c r="F260" s="45"/>
      <c r="G260" s="50" t="s">
        <v>74</v>
      </c>
      <c r="H260" s="45"/>
      <c r="I260" s="272">
        <v>20569</v>
      </c>
      <c r="J260" s="272">
        <v>11330</v>
      </c>
      <c r="K260" s="38">
        <v>6896.48</v>
      </c>
      <c r="L260" s="38">
        <v>8976.9599999999991</v>
      </c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</row>
    <row r="261" spans="1:45" ht="16.5" customHeight="1">
      <c r="A261" s="168"/>
      <c r="B261" s="47" t="s">
        <v>84</v>
      </c>
      <c r="C261" s="47"/>
      <c r="D261" s="47"/>
      <c r="E261" s="47"/>
      <c r="F261" s="45"/>
      <c r="G261" s="50" t="s">
        <v>74</v>
      </c>
      <c r="H261" s="45"/>
      <c r="I261" s="272">
        <v>0</v>
      </c>
      <c r="J261" s="272">
        <v>3</v>
      </c>
      <c r="K261" s="38">
        <v>0</v>
      </c>
      <c r="L261" s="38">
        <v>1.252</v>
      </c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</row>
    <row r="262" spans="1:45" ht="16.5" customHeight="1">
      <c r="A262" s="168"/>
      <c r="B262" s="47" t="s">
        <v>177</v>
      </c>
      <c r="C262" s="47"/>
      <c r="D262" s="47"/>
      <c r="E262" s="47"/>
      <c r="F262" s="45"/>
      <c r="G262" s="50" t="s">
        <v>74</v>
      </c>
      <c r="H262" s="45"/>
      <c r="I262" s="272">
        <v>4645</v>
      </c>
      <c r="J262" s="272">
        <v>4762</v>
      </c>
      <c r="K262" s="38">
        <v>11014.8</v>
      </c>
      <c r="L262" s="38">
        <v>8638.9349999999995</v>
      </c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</row>
    <row r="263" spans="1:45" ht="16.5" customHeight="1">
      <c r="A263" s="168"/>
      <c r="B263" s="47" t="s">
        <v>85</v>
      </c>
      <c r="C263" s="47"/>
      <c r="D263" s="47"/>
      <c r="E263" s="47"/>
      <c r="F263" s="47"/>
      <c r="G263" s="284" t="s">
        <v>74</v>
      </c>
      <c r="H263" s="52"/>
      <c r="I263" s="272">
        <v>4405</v>
      </c>
      <c r="J263" s="272">
        <v>4591</v>
      </c>
      <c r="K263" s="38">
        <v>11014.4</v>
      </c>
      <c r="L263" s="38">
        <v>8637.67</v>
      </c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</row>
    <row r="264" spans="1:45" ht="16.5" customHeight="1">
      <c r="A264" s="168"/>
      <c r="B264" s="47" t="s">
        <v>84</v>
      </c>
      <c r="C264" s="47"/>
      <c r="D264" s="47"/>
      <c r="E264" s="47"/>
      <c r="F264" s="47"/>
      <c r="G264" s="284" t="s">
        <v>74</v>
      </c>
      <c r="H264" s="52"/>
      <c r="I264" s="272">
        <v>240</v>
      </c>
      <c r="J264" s="272">
        <v>171</v>
      </c>
      <c r="K264" s="38">
        <v>0.4</v>
      </c>
      <c r="L264" s="38">
        <v>1.2649999999999999</v>
      </c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</row>
    <row r="265" spans="1:45" ht="16.5" customHeight="1">
      <c r="A265" s="168"/>
      <c r="B265" s="46"/>
      <c r="C265" s="46"/>
      <c r="D265" s="46"/>
      <c r="E265" s="46"/>
      <c r="F265" s="46"/>
      <c r="G265" s="50"/>
      <c r="H265" s="45"/>
      <c r="I265" s="265"/>
      <c r="J265" s="265"/>
      <c r="K265" s="38"/>
      <c r="L265" s="38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</row>
    <row r="266" spans="1:45" ht="16.5" customHeight="1">
      <c r="A266" s="168"/>
      <c r="B266" s="300" t="s">
        <v>178</v>
      </c>
      <c r="C266" s="300"/>
      <c r="D266" s="300"/>
      <c r="E266" s="300"/>
      <c r="F266" s="300"/>
      <c r="G266" s="301"/>
      <c r="H266" s="300"/>
      <c r="I266" s="302"/>
      <c r="J266" s="302"/>
      <c r="K266" s="302"/>
      <c r="L266" s="302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</row>
    <row r="267" spans="1:45" ht="16.5" customHeight="1">
      <c r="A267" s="168"/>
      <c r="B267" s="47" t="s">
        <v>146</v>
      </c>
      <c r="C267" s="47"/>
      <c r="D267" s="47"/>
      <c r="E267" s="47"/>
      <c r="F267" s="47"/>
      <c r="G267" s="50"/>
      <c r="H267" s="47"/>
      <c r="I267" s="264"/>
      <c r="J267" s="264"/>
      <c r="K267" s="276"/>
      <c r="L267" s="276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</row>
    <row r="268" spans="1:45" ht="16.5" customHeight="1">
      <c r="A268" s="168"/>
      <c r="B268" s="47" t="s">
        <v>179</v>
      </c>
      <c r="C268" s="47"/>
      <c r="D268" s="47"/>
      <c r="E268" s="47"/>
      <c r="F268" s="45"/>
      <c r="G268" s="50" t="s">
        <v>74</v>
      </c>
      <c r="H268" s="45"/>
      <c r="I268" s="272">
        <v>494</v>
      </c>
      <c r="J268" s="272">
        <v>368</v>
      </c>
      <c r="K268" s="38">
        <v>483</v>
      </c>
      <c r="L268" s="38">
        <v>550</v>
      </c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</row>
    <row r="269" spans="1:45" ht="16.5" customHeight="1">
      <c r="A269" s="168"/>
      <c r="B269" s="47" t="s">
        <v>180</v>
      </c>
      <c r="C269" s="47"/>
      <c r="D269" s="47"/>
      <c r="E269" s="47"/>
      <c r="F269" s="45"/>
      <c r="G269" s="50"/>
      <c r="H269" s="45"/>
      <c r="I269" s="272"/>
      <c r="J269" s="272"/>
      <c r="K269" s="38"/>
      <c r="L269" s="38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</row>
    <row r="270" spans="1:45" ht="16.5" customHeight="1">
      <c r="A270" s="168"/>
      <c r="B270" s="47" t="s">
        <v>181</v>
      </c>
      <c r="C270" s="47"/>
      <c r="D270" s="47"/>
      <c r="E270" s="47"/>
      <c r="F270" s="45"/>
      <c r="G270" s="50" t="s">
        <v>74</v>
      </c>
      <c r="H270" s="45"/>
      <c r="I270" s="272">
        <v>8493</v>
      </c>
      <c r="J270" s="272">
        <v>13298</v>
      </c>
      <c r="K270" s="38">
        <v>10666</v>
      </c>
      <c r="L270" s="38">
        <v>25856.959999999999</v>
      </c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</row>
    <row r="271" spans="1:45" ht="16.5" customHeight="1">
      <c r="A271" s="168"/>
      <c r="B271" s="47" t="s">
        <v>182</v>
      </c>
      <c r="C271" s="47"/>
      <c r="D271" s="47"/>
      <c r="E271" s="47"/>
      <c r="F271" s="45"/>
      <c r="G271" s="50" t="s">
        <v>74</v>
      </c>
      <c r="H271" s="45"/>
      <c r="I271" s="272">
        <v>290</v>
      </c>
      <c r="J271" s="272">
        <v>170</v>
      </c>
      <c r="K271" s="38">
        <v>146.96</v>
      </c>
      <c r="L271" s="38">
        <v>257.86</v>
      </c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</row>
    <row r="272" spans="1:45" ht="16.5" customHeight="1">
      <c r="A272" s="168"/>
      <c r="B272" s="47" t="s">
        <v>183</v>
      </c>
      <c r="C272" s="47"/>
      <c r="D272" s="47"/>
      <c r="E272" s="47"/>
      <c r="F272" s="45"/>
      <c r="G272" s="50" t="s">
        <v>74</v>
      </c>
      <c r="H272" s="45"/>
      <c r="I272" s="272">
        <v>836</v>
      </c>
      <c r="J272" s="272">
        <v>370</v>
      </c>
      <c r="K272" s="38">
        <v>1512.12</v>
      </c>
      <c r="L272" s="38">
        <v>2232.7600000000002</v>
      </c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</row>
    <row r="273" spans="1:45" ht="16.5" customHeight="1">
      <c r="A273" s="168"/>
      <c r="B273" s="47" t="s">
        <v>153</v>
      </c>
      <c r="C273" s="47"/>
      <c r="D273" s="47"/>
      <c r="E273" s="47"/>
      <c r="F273" s="45"/>
      <c r="G273" s="50" t="s">
        <v>74</v>
      </c>
      <c r="H273" s="45"/>
      <c r="I273" s="272">
        <v>1363</v>
      </c>
      <c r="J273" s="272">
        <v>4216</v>
      </c>
      <c r="K273" s="38">
        <v>4998.66</v>
      </c>
      <c r="L273" s="38">
        <v>12183.12</v>
      </c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</row>
    <row r="274" spans="1:45" ht="16.5" customHeight="1">
      <c r="A274" s="168"/>
      <c r="B274" s="47" t="s">
        <v>158</v>
      </c>
      <c r="C274" s="47"/>
      <c r="D274" s="47"/>
      <c r="E274" s="47"/>
      <c r="F274" s="45"/>
      <c r="G274" s="50" t="s">
        <v>74</v>
      </c>
      <c r="H274" s="45"/>
      <c r="I274" s="272">
        <v>160</v>
      </c>
      <c r="J274" s="272">
        <v>253</v>
      </c>
      <c r="K274" s="38">
        <v>0.51</v>
      </c>
      <c r="L274" s="38">
        <v>58.11</v>
      </c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</row>
    <row r="275" spans="1:45" ht="16.5" customHeight="1">
      <c r="A275" s="168"/>
      <c r="B275" s="47" t="s">
        <v>154</v>
      </c>
      <c r="C275" s="47"/>
      <c r="D275" s="47"/>
      <c r="E275" s="47"/>
      <c r="F275" s="45"/>
      <c r="G275" s="50" t="s">
        <v>74</v>
      </c>
      <c r="H275" s="45"/>
      <c r="I275" s="272">
        <v>1396</v>
      </c>
      <c r="J275" s="272">
        <v>4390</v>
      </c>
      <c r="K275" s="38">
        <v>6060.94</v>
      </c>
      <c r="L275" s="38">
        <v>8068.46</v>
      </c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</row>
    <row r="276" spans="1:45" ht="16.5" customHeight="1">
      <c r="A276" s="168"/>
      <c r="B276" s="47" t="s">
        <v>184</v>
      </c>
      <c r="C276" s="47"/>
      <c r="D276" s="47"/>
      <c r="E276" s="47"/>
      <c r="F276" s="45"/>
      <c r="G276" s="50" t="s">
        <v>74</v>
      </c>
      <c r="H276" s="45"/>
      <c r="I276" s="272">
        <v>0</v>
      </c>
      <c r="J276" s="272">
        <v>0</v>
      </c>
      <c r="K276" s="38">
        <v>31.58</v>
      </c>
      <c r="L276" s="38">
        <v>0</v>
      </c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</row>
    <row r="277" spans="1:45" ht="16.5" customHeight="1">
      <c r="A277" s="168"/>
      <c r="B277" s="47" t="s">
        <v>185</v>
      </c>
      <c r="C277" s="47"/>
      <c r="D277" s="47"/>
      <c r="E277" s="47"/>
      <c r="F277" s="45"/>
      <c r="G277" s="50" t="s">
        <v>74</v>
      </c>
      <c r="H277" s="45"/>
      <c r="I277" s="272">
        <v>101</v>
      </c>
      <c r="J277" s="272">
        <v>0</v>
      </c>
      <c r="K277" s="38">
        <v>26.66</v>
      </c>
      <c r="L277" s="38">
        <v>328.95</v>
      </c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</row>
    <row r="278" spans="1:45" ht="16.5" customHeight="1">
      <c r="A278" s="168"/>
      <c r="B278" s="47" t="s">
        <v>186</v>
      </c>
      <c r="C278" s="47"/>
      <c r="D278" s="47"/>
      <c r="E278" s="47"/>
      <c r="F278" s="45"/>
      <c r="G278" s="50" t="s">
        <v>74</v>
      </c>
      <c r="H278" s="45"/>
      <c r="I278" s="272">
        <v>13133</v>
      </c>
      <c r="J278" s="272">
        <v>23066</v>
      </c>
      <c r="K278" s="38">
        <v>23926.429999999997</v>
      </c>
      <c r="L278" s="38">
        <v>49536.22</v>
      </c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</row>
    <row r="279" spans="1:45" ht="16.5" customHeight="1">
      <c r="A279" s="168"/>
      <c r="B279" s="46"/>
      <c r="C279" s="46"/>
      <c r="D279" s="46"/>
      <c r="E279" s="46"/>
      <c r="F279" s="46"/>
      <c r="G279" s="50"/>
      <c r="H279" s="45"/>
      <c r="I279" s="265"/>
      <c r="J279" s="265"/>
      <c r="K279" s="38"/>
      <c r="L279" s="38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</row>
    <row r="280" spans="1:45" ht="16.5" customHeight="1">
      <c r="A280" s="168"/>
      <c r="B280" s="300" t="s">
        <v>187</v>
      </c>
      <c r="C280" s="300"/>
      <c r="D280" s="300"/>
      <c r="E280" s="300"/>
      <c r="F280" s="300"/>
      <c r="G280" s="301"/>
      <c r="H280" s="300"/>
      <c r="I280" s="302"/>
      <c r="J280" s="302"/>
      <c r="K280" s="302"/>
      <c r="L280" s="302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</row>
    <row r="281" spans="1:45" ht="16.5" customHeight="1">
      <c r="A281" s="168"/>
      <c r="B281" s="47" t="s">
        <v>180</v>
      </c>
      <c r="C281" s="46"/>
      <c r="D281" s="46"/>
      <c r="E281" s="46"/>
      <c r="F281" s="46"/>
      <c r="G281" s="50"/>
      <c r="H281" s="45"/>
      <c r="I281" s="277"/>
      <c r="J281" s="277"/>
      <c r="K281" s="276"/>
      <c r="L281" s="276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</row>
    <row r="282" spans="1:45" ht="16.5" customHeight="1">
      <c r="A282" s="168"/>
      <c r="B282" s="47" t="s">
        <v>188</v>
      </c>
      <c r="C282" s="47"/>
      <c r="D282" s="47"/>
      <c r="E282" s="47"/>
      <c r="F282" s="47"/>
      <c r="G282" s="284" t="s">
        <v>74</v>
      </c>
      <c r="H282" s="52"/>
      <c r="I282" s="272">
        <v>0</v>
      </c>
      <c r="J282" s="272">
        <v>0</v>
      </c>
      <c r="K282" s="38">
        <v>0</v>
      </c>
      <c r="L282" s="38">
        <v>0</v>
      </c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</row>
    <row r="283" spans="1:45" ht="16.5" customHeight="1">
      <c r="A283" s="168"/>
      <c r="B283" s="47" t="s">
        <v>189</v>
      </c>
      <c r="C283" s="47"/>
      <c r="D283" s="47"/>
      <c r="E283" s="47"/>
      <c r="F283" s="47"/>
      <c r="G283" s="284" t="s">
        <v>74</v>
      </c>
      <c r="H283" s="52"/>
      <c r="I283" s="272">
        <v>160</v>
      </c>
      <c r="J283" s="272">
        <v>253</v>
      </c>
      <c r="K283" s="38">
        <v>0</v>
      </c>
      <c r="L283" s="38">
        <v>0</v>
      </c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</row>
    <row r="284" spans="1:45" ht="16.5" customHeight="1">
      <c r="A284" s="168"/>
      <c r="B284" s="47" t="s">
        <v>190</v>
      </c>
      <c r="C284" s="47"/>
      <c r="D284" s="47"/>
      <c r="E284" s="47"/>
      <c r="F284" s="47"/>
      <c r="G284" s="284" t="s">
        <v>74</v>
      </c>
      <c r="H284" s="52"/>
      <c r="I284" s="272">
        <v>0</v>
      </c>
      <c r="J284" s="272">
        <v>0</v>
      </c>
      <c r="K284" s="38">
        <v>0</v>
      </c>
      <c r="L284" s="38">
        <v>0</v>
      </c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</row>
    <row r="285" spans="1:45" ht="16.5" customHeight="1">
      <c r="A285" s="168"/>
      <c r="B285" s="47" t="s">
        <v>191</v>
      </c>
      <c r="C285" s="47"/>
      <c r="D285" s="47"/>
      <c r="E285" s="47"/>
      <c r="F285" s="47"/>
      <c r="G285" s="284" t="s">
        <v>74</v>
      </c>
      <c r="H285" s="52"/>
      <c r="I285" s="272">
        <v>12479</v>
      </c>
      <c r="J285" s="272">
        <v>22445</v>
      </c>
      <c r="K285" s="38">
        <v>23443</v>
      </c>
      <c r="L285" s="38">
        <v>48986.22</v>
      </c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</row>
    <row r="286" spans="1:45" ht="16.5" customHeight="1">
      <c r="A286" s="168"/>
      <c r="B286" s="47" t="s">
        <v>192</v>
      </c>
      <c r="C286" s="47"/>
      <c r="D286" s="47"/>
      <c r="E286" s="47"/>
      <c r="F286" s="47"/>
      <c r="G286" s="50" t="s">
        <v>74</v>
      </c>
      <c r="H286" s="45"/>
      <c r="I286" s="272">
        <v>12639</v>
      </c>
      <c r="J286" s="272">
        <v>22698</v>
      </c>
      <c r="K286" s="38">
        <v>23443</v>
      </c>
      <c r="L286" s="38">
        <v>48986.22</v>
      </c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</row>
    <row r="287" spans="1:45" ht="16.5" customHeight="1">
      <c r="A287" s="168"/>
      <c r="B287" s="47"/>
      <c r="C287" s="47"/>
      <c r="D287" s="47"/>
      <c r="E287" s="47"/>
      <c r="F287" s="47"/>
      <c r="G287" s="50"/>
      <c r="H287" s="45"/>
      <c r="I287" s="264"/>
      <c r="J287" s="264"/>
      <c r="K287" s="278"/>
      <c r="L287" s="278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</row>
    <row r="288" spans="1:45" ht="16.5" customHeight="1">
      <c r="A288" s="168"/>
      <c r="B288" s="300" t="s">
        <v>146</v>
      </c>
      <c r="C288" s="300"/>
      <c r="D288" s="300"/>
      <c r="E288" s="300"/>
      <c r="F288" s="300"/>
      <c r="G288" s="301"/>
      <c r="H288" s="300"/>
      <c r="I288" s="302"/>
      <c r="J288" s="302"/>
      <c r="K288" s="302"/>
      <c r="L288" s="302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</row>
    <row r="289" spans="1:45" ht="16.5" customHeight="1">
      <c r="A289" s="168"/>
      <c r="B289" s="47" t="s">
        <v>188</v>
      </c>
      <c r="C289" s="47"/>
      <c r="D289" s="47"/>
      <c r="E289" s="47"/>
      <c r="F289" s="47"/>
      <c r="G289" s="50" t="s">
        <v>74</v>
      </c>
      <c r="H289" s="45"/>
      <c r="I289" s="272">
        <v>0</v>
      </c>
      <c r="J289" s="272">
        <v>0</v>
      </c>
      <c r="K289" s="38">
        <v>0</v>
      </c>
      <c r="L289" s="38">
        <v>0</v>
      </c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</row>
    <row r="290" spans="1:45" ht="16.5" customHeight="1">
      <c r="A290" s="168"/>
      <c r="B290" s="47" t="s">
        <v>189</v>
      </c>
      <c r="C290" s="47"/>
      <c r="D290" s="47"/>
      <c r="E290" s="47"/>
      <c r="F290" s="47"/>
      <c r="G290" s="50" t="s">
        <v>74</v>
      </c>
      <c r="H290" s="45"/>
      <c r="I290" s="272">
        <v>0</v>
      </c>
      <c r="J290" s="272">
        <v>0</v>
      </c>
      <c r="K290" s="38">
        <v>0</v>
      </c>
      <c r="L290" s="38">
        <v>0</v>
      </c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</row>
    <row r="291" spans="1:45" ht="16.5" customHeight="1">
      <c r="A291" s="168"/>
      <c r="B291" s="47" t="s">
        <v>190</v>
      </c>
      <c r="C291" s="47"/>
      <c r="D291" s="47"/>
      <c r="E291" s="47"/>
      <c r="F291" s="47"/>
      <c r="G291" s="50" t="s">
        <v>74</v>
      </c>
      <c r="H291" s="45"/>
      <c r="I291" s="272">
        <v>494</v>
      </c>
      <c r="J291" s="272">
        <v>368</v>
      </c>
      <c r="K291" s="38">
        <v>483</v>
      </c>
      <c r="L291" s="38">
        <v>550</v>
      </c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</row>
    <row r="292" spans="1:45" ht="16.5" customHeight="1">
      <c r="A292" s="168"/>
      <c r="B292" s="47" t="s">
        <v>191</v>
      </c>
      <c r="C292" s="47"/>
      <c r="D292" s="47"/>
      <c r="E292" s="47"/>
      <c r="F292" s="47"/>
      <c r="G292" s="50" t="s">
        <v>74</v>
      </c>
      <c r="H292" s="45"/>
      <c r="I292" s="272">
        <v>0</v>
      </c>
      <c r="J292" s="272">
        <v>0</v>
      </c>
      <c r="K292" s="38">
        <v>0</v>
      </c>
      <c r="L292" s="38">
        <v>0</v>
      </c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</row>
    <row r="293" spans="1:45" ht="16.5" customHeight="1">
      <c r="A293" s="168"/>
      <c r="B293" s="47" t="s">
        <v>193</v>
      </c>
      <c r="C293" s="47"/>
      <c r="D293" s="47"/>
      <c r="E293" s="47"/>
      <c r="F293" s="45"/>
      <c r="G293" s="50" t="s">
        <v>74</v>
      </c>
      <c r="H293" s="45"/>
      <c r="I293" s="272">
        <v>494</v>
      </c>
      <c r="J293" s="272">
        <v>368</v>
      </c>
      <c r="K293" s="38">
        <v>483</v>
      </c>
      <c r="L293" s="38">
        <v>550</v>
      </c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</row>
    <row r="294" spans="1:45" ht="16.5" customHeight="1">
      <c r="A294" s="168"/>
      <c r="B294" s="47" t="s">
        <v>194</v>
      </c>
      <c r="C294" s="47"/>
      <c r="D294" s="47"/>
      <c r="E294" s="47"/>
      <c r="F294" s="45"/>
      <c r="G294" s="50" t="s">
        <v>74</v>
      </c>
      <c r="H294" s="45"/>
      <c r="I294" s="272">
        <v>0</v>
      </c>
      <c r="J294" s="272">
        <v>0</v>
      </c>
      <c r="K294" s="38">
        <v>0</v>
      </c>
      <c r="L294" s="38">
        <v>0</v>
      </c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</row>
    <row r="295" spans="1:45" ht="16.5" customHeight="1">
      <c r="A295" s="168"/>
      <c r="B295" s="47" t="s">
        <v>195</v>
      </c>
      <c r="C295" s="47"/>
      <c r="D295" s="47"/>
      <c r="E295" s="47"/>
      <c r="F295" s="45"/>
      <c r="G295" s="50" t="s">
        <v>74</v>
      </c>
      <c r="H295" s="45"/>
      <c r="I295" s="272">
        <v>13133</v>
      </c>
      <c r="J295" s="272">
        <v>23066</v>
      </c>
      <c r="K295" s="38">
        <v>23926</v>
      </c>
      <c r="L295" s="38">
        <v>49536.22</v>
      </c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</row>
    <row r="296" spans="1:45" ht="16.5" customHeight="1">
      <c r="A296" s="168"/>
      <c r="B296" s="178"/>
      <c r="C296" s="178"/>
      <c r="D296" s="178"/>
      <c r="E296" s="178"/>
      <c r="F296" s="178"/>
      <c r="G296" s="283"/>
      <c r="H296" s="176"/>
      <c r="I296" s="271"/>
      <c r="J296" s="271"/>
      <c r="K296" s="251"/>
      <c r="L296" s="25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</row>
    <row r="297" spans="1:45" ht="16.5" customHeight="1">
      <c r="A297" s="168"/>
      <c r="B297" s="46"/>
      <c r="C297" s="46"/>
      <c r="D297" s="46"/>
      <c r="E297" s="46"/>
      <c r="F297" s="46"/>
      <c r="G297" s="50"/>
      <c r="H297" s="45"/>
      <c r="I297" s="264"/>
      <c r="J297" s="264"/>
      <c r="K297" s="249"/>
      <c r="L297" s="249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</row>
    <row r="298" spans="1:45" ht="16.5" customHeight="1">
      <c r="A298" s="168"/>
      <c r="B298" s="163" t="s">
        <v>425</v>
      </c>
      <c r="C298" s="130"/>
      <c r="D298" s="130"/>
      <c r="E298" s="130"/>
      <c r="F298" s="130"/>
      <c r="G298" s="6" t="s">
        <v>5</v>
      </c>
      <c r="H298" s="6"/>
      <c r="I298" s="35">
        <v>2021</v>
      </c>
      <c r="J298" s="35">
        <v>2022</v>
      </c>
      <c r="K298" s="35">
        <v>2023</v>
      </c>
      <c r="L298" s="35">
        <v>2024</v>
      </c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</row>
    <row r="299" spans="1:45" ht="16.5" customHeight="1">
      <c r="A299" s="168"/>
      <c r="B299" s="174" t="s">
        <v>454</v>
      </c>
      <c r="C299" s="174"/>
      <c r="D299" s="174"/>
      <c r="E299" s="174"/>
      <c r="F299" s="174"/>
      <c r="G299" s="214"/>
      <c r="H299" s="175"/>
      <c r="I299" s="275"/>
      <c r="J299" s="275"/>
      <c r="K299" s="275"/>
      <c r="L299" s="275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</row>
    <row r="300" spans="1:45" ht="16.5" customHeight="1">
      <c r="A300" s="168"/>
      <c r="B300" s="300" t="s">
        <v>196</v>
      </c>
      <c r="C300" s="300"/>
      <c r="D300" s="300"/>
      <c r="E300" s="300"/>
      <c r="F300" s="300"/>
      <c r="G300" s="301"/>
      <c r="H300" s="303"/>
      <c r="I300" s="302"/>
      <c r="J300" s="302"/>
      <c r="K300" s="302"/>
      <c r="L300" s="302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</row>
    <row r="301" spans="1:45" ht="16.5" customHeight="1">
      <c r="A301" s="168"/>
      <c r="B301" s="47" t="s">
        <v>197</v>
      </c>
      <c r="C301" s="47"/>
      <c r="D301" s="47"/>
      <c r="E301" s="47"/>
      <c r="F301" s="47"/>
      <c r="G301" s="50" t="s">
        <v>198</v>
      </c>
      <c r="H301" s="45"/>
      <c r="I301" s="264">
        <v>2</v>
      </c>
      <c r="J301" s="264">
        <v>0</v>
      </c>
      <c r="K301" s="37">
        <v>0</v>
      </c>
      <c r="L301" s="37">
        <v>0</v>
      </c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</row>
    <row r="302" spans="1:45" ht="16.5" customHeight="1">
      <c r="A302" s="168"/>
      <c r="B302" s="47" t="s">
        <v>199</v>
      </c>
      <c r="C302" s="47"/>
      <c r="D302" s="47"/>
      <c r="E302" s="47"/>
      <c r="F302" s="47"/>
      <c r="G302" s="50" t="s">
        <v>200</v>
      </c>
      <c r="H302" s="45"/>
      <c r="I302" s="264">
        <v>16</v>
      </c>
      <c r="J302" s="264">
        <v>0</v>
      </c>
      <c r="K302" s="37">
        <v>0</v>
      </c>
      <c r="L302" s="37">
        <v>0</v>
      </c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</row>
    <row r="303" spans="1:45" ht="16.5" customHeight="1">
      <c r="A303" s="168"/>
      <c r="B303" s="47" t="s">
        <v>201</v>
      </c>
      <c r="C303" s="47"/>
      <c r="D303" s="47"/>
      <c r="E303" s="47"/>
      <c r="F303" s="47"/>
      <c r="G303" s="50" t="s">
        <v>202</v>
      </c>
      <c r="H303" s="45"/>
      <c r="I303" s="264">
        <v>0</v>
      </c>
      <c r="J303" s="264">
        <v>0</v>
      </c>
      <c r="K303" s="37">
        <v>0</v>
      </c>
      <c r="L303" s="37">
        <v>0</v>
      </c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</row>
    <row r="304" spans="1:45" ht="16.5" customHeight="1">
      <c r="A304" s="168"/>
      <c r="B304" s="403" t="s">
        <v>203</v>
      </c>
      <c r="C304" s="403"/>
      <c r="D304" s="403"/>
      <c r="E304" s="403"/>
      <c r="F304" s="403"/>
      <c r="G304" s="403"/>
      <c r="H304" s="403"/>
      <c r="I304" s="403"/>
      <c r="J304" s="403"/>
      <c r="K304" s="403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</row>
    <row r="305" spans="1:47" ht="16.5" customHeight="1">
      <c r="A305" s="168"/>
      <c r="B305" s="403"/>
      <c r="C305" s="403"/>
      <c r="D305" s="403"/>
      <c r="E305" s="403"/>
      <c r="F305" s="403"/>
      <c r="G305" s="403"/>
      <c r="H305" s="403"/>
      <c r="I305" s="403"/>
      <c r="J305" s="403"/>
      <c r="K305" s="403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</row>
    <row r="306" spans="1:47" ht="16.5" customHeight="1">
      <c r="A306" s="168"/>
      <c r="B306" s="166"/>
      <c r="C306" s="166"/>
      <c r="D306" s="166"/>
      <c r="E306" s="166"/>
      <c r="F306" s="166"/>
      <c r="G306" s="166"/>
      <c r="H306" s="166"/>
      <c r="I306" s="279"/>
      <c r="J306" s="279"/>
      <c r="K306" s="279"/>
      <c r="L306" s="279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</row>
    <row r="307" spans="1:47" ht="16.5" customHeight="1">
      <c r="A307" s="168"/>
      <c r="B307" s="300" t="s">
        <v>455</v>
      </c>
      <c r="C307" s="300"/>
      <c r="D307" s="300"/>
      <c r="E307" s="300"/>
      <c r="F307" s="300"/>
      <c r="G307" s="304"/>
      <c r="H307" s="305"/>
      <c r="I307" s="302"/>
      <c r="J307" s="302"/>
      <c r="K307" s="306"/>
      <c r="L307" s="306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</row>
    <row r="308" spans="1:47" ht="21" customHeight="1">
      <c r="A308" s="168"/>
      <c r="B308" s="47" t="s">
        <v>204</v>
      </c>
      <c r="C308" s="48"/>
      <c r="D308" s="48"/>
      <c r="E308" s="48"/>
      <c r="F308" s="48"/>
      <c r="G308" s="50" t="s">
        <v>456</v>
      </c>
      <c r="H308" s="60"/>
      <c r="I308" s="307">
        <v>4.0999999999999996</v>
      </c>
      <c r="J308" s="307">
        <v>1.99</v>
      </c>
      <c r="K308" s="291">
        <v>2.34</v>
      </c>
      <c r="L308" s="291">
        <v>0.62</v>
      </c>
      <c r="M308" s="77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</row>
    <row r="309" spans="1:47" ht="23.25" customHeight="1">
      <c r="A309" s="168"/>
      <c r="B309" s="47" t="s">
        <v>205</v>
      </c>
      <c r="C309" s="48"/>
      <c r="D309" s="48"/>
      <c r="E309" s="48"/>
      <c r="F309" s="48"/>
      <c r="G309" s="50" t="s">
        <v>457</v>
      </c>
      <c r="H309" s="60"/>
      <c r="I309" s="307">
        <v>6.7</v>
      </c>
      <c r="J309" s="307">
        <v>3.04</v>
      </c>
      <c r="K309" s="291">
        <v>3.57</v>
      </c>
      <c r="L309" s="291">
        <v>1.62</v>
      </c>
      <c r="M309" s="77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</row>
    <row r="310" spans="1:47" ht="16.5" customHeight="1">
      <c r="A310" s="168"/>
      <c r="B310" s="165" t="s">
        <v>431</v>
      </c>
      <c r="C310" s="43"/>
      <c r="D310" s="43"/>
      <c r="E310" s="43"/>
      <c r="F310" s="43"/>
      <c r="G310" s="50"/>
      <c r="H310" s="45"/>
      <c r="I310" s="280"/>
      <c r="J310" s="280"/>
      <c r="K310" s="37"/>
      <c r="L310" s="37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</row>
    <row r="311" spans="1:47" ht="16.5" customHeight="1">
      <c r="A311" s="168"/>
      <c r="B311" s="177"/>
      <c r="C311" s="177"/>
      <c r="D311" s="177"/>
      <c r="E311" s="177"/>
      <c r="F311" s="177"/>
      <c r="G311" s="283"/>
      <c r="H311" s="176"/>
      <c r="I311" s="271"/>
      <c r="J311" s="271"/>
      <c r="K311" s="251"/>
      <c r="L311" s="25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</row>
    <row r="312" spans="1:47" ht="18.75" customHeight="1">
      <c r="A312" s="95"/>
      <c r="B312" s="51"/>
      <c r="C312" s="51"/>
      <c r="D312" s="51"/>
      <c r="E312" s="51"/>
      <c r="F312" s="51"/>
      <c r="G312" s="50"/>
      <c r="H312" s="45"/>
      <c r="I312" s="264"/>
      <c r="J312" s="264"/>
      <c r="K312" s="249"/>
      <c r="L312" s="249"/>
      <c r="M312" s="44"/>
      <c r="N312" s="9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</row>
    <row r="313" spans="1:47" ht="18.75" customHeight="1">
      <c r="A313" s="95"/>
      <c r="B313" s="163" t="s">
        <v>458</v>
      </c>
      <c r="C313" s="130"/>
      <c r="D313" s="130"/>
      <c r="E313" s="130"/>
      <c r="F313" s="130"/>
      <c r="G313" s="6" t="s">
        <v>5</v>
      </c>
      <c r="H313" s="6"/>
      <c r="I313" s="35">
        <v>2021</v>
      </c>
      <c r="J313" s="35">
        <v>2022</v>
      </c>
      <c r="K313" s="35">
        <v>2023</v>
      </c>
      <c r="L313" s="35">
        <v>2024</v>
      </c>
      <c r="M313" s="44"/>
      <c r="N313" s="9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</row>
    <row r="314" spans="1:47" ht="19.5" customHeight="1">
      <c r="A314" s="95"/>
      <c r="B314" s="158" t="s">
        <v>459</v>
      </c>
      <c r="C314" s="158"/>
      <c r="D314" s="158"/>
      <c r="E314" s="158"/>
      <c r="F314" s="158"/>
      <c r="G314" s="259"/>
      <c r="H314" s="207"/>
      <c r="I314" s="245"/>
      <c r="J314" s="245"/>
      <c r="K314" s="245"/>
      <c r="L314" s="245"/>
      <c r="M314" s="44"/>
      <c r="N314" s="9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</row>
    <row r="315" spans="1:47" ht="18.75" customHeight="1">
      <c r="A315" s="95"/>
      <c r="B315" s="50" t="s">
        <v>460</v>
      </c>
      <c r="C315" s="50"/>
      <c r="D315" s="50"/>
      <c r="E315" s="50"/>
      <c r="F315" s="50"/>
      <c r="G315" s="50" t="s">
        <v>25</v>
      </c>
      <c r="H315" s="45"/>
      <c r="I315" s="295">
        <v>14920.847</v>
      </c>
      <c r="J315" s="295">
        <v>19666.788</v>
      </c>
      <c r="K315" s="295">
        <v>19705.162</v>
      </c>
      <c r="L315" s="295">
        <v>25928.1633104477</v>
      </c>
      <c r="N315" s="9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</row>
    <row r="316" spans="1:47" ht="18.75" customHeight="1">
      <c r="A316" s="95"/>
      <c r="B316" s="50" t="s">
        <v>461</v>
      </c>
      <c r="C316" s="50"/>
      <c r="D316" s="50"/>
      <c r="E316" s="50"/>
      <c r="F316" s="50"/>
      <c r="G316" s="50" t="s">
        <v>25</v>
      </c>
      <c r="H316" s="45"/>
      <c r="I316" s="295">
        <v>14184.96</v>
      </c>
      <c r="J316" s="295">
        <v>18794.400000000001</v>
      </c>
      <c r="K316" s="295">
        <v>19002</v>
      </c>
      <c r="L316" s="295">
        <v>25194.738000000001</v>
      </c>
      <c r="N316" s="9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</row>
    <row r="317" spans="1:47" ht="18.75" customHeight="1">
      <c r="A317" s="95"/>
      <c r="B317" s="403" t="s">
        <v>462</v>
      </c>
      <c r="C317" s="403"/>
      <c r="D317" s="403"/>
      <c r="E317" s="403"/>
      <c r="F317" s="403"/>
      <c r="G317" s="403"/>
      <c r="H317" s="403"/>
      <c r="I317" s="403"/>
      <c r="J317" s="403"/>
      <c r="K317" s="403"/>
      <c r="L317" s="295"/>
      <c r="M317" s="44"/>
      <c r="N317" s="9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</row>
    <row r="318" spans="1:47" ht="18.75" customHeight="1">
      <c r="A318" s="95"/>
      <c r="B318" s="403"/>
      <c r="C318" s="403"/>
      <c r="D318" s="403"/>
      <c r="E318" s="403"/>
      <c r="F318" s="403"/>
      <c r="G318" s="403"/>
      <c r="H318" s="403"/>
      <c r="I318" s="403"/>
      <c r="J318" s="403"/>
      <c r="K318" s="403"/>
      <c r="L318" s="274"/>
      <c r="M318" s="44"/>
      <c r="N318" s="9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</row>
    <row r="319" spans="1:47" ht="18.75" customHeight="1">
      <c r="A319" s="95"/>
      <c r="C319" s="43"/>
      <c r="D319" s="43"/>
      <c r="E319" s="43"/>
      <c r="F319" s="43"/>
      <c r="G319" s="63"/>
      <c r="H319" s="44"/>
      <c r="I319" s="274"/>
      <c r="J319" s="274"/>
      <c r="K319" s="274"/>
      <c r="L319" s="274"/>
      <c r="M319" s="44"/>
      <c r="N319" s="9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</row>
    <row r="320" spans="1:47" ht="18.75" customHeight="1">
      <c r="A320" s="95"/>
      <c r="B320" s="43"/>
      <c r="C320" s="43"/>
      <c r="D320" s="43"/>
      <c r="E320" s="43"/>
      <c r="F320" s="43"/>
      <c r="G320" s="63"/>
      <c r="H320" s="44"/>
      <c r="I320" s="274"/>
      <c r="J320" s="274"/>
      <c r="K320" s="274"/>
      <c r="L320" s="274"/>
      <c r="M320" s="44"/>
      <c r="N320" s="9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</row>
    <row r="321" spans="1:47" ht="18.75" customHeight="1">
      <c r="A321" s="95"/>
      <c r="B321" s="43"/>
      <c r="C321" s="43"/>
      <c r="D321" s="43"/>
      <c r="E321" s="43"/>
      <c r="F321" s="43"/>
      <c r="G321" s="63"/>
      <c r="H321" s="44"/>
      <c r="I321" s="274"/>
      <c r="J321" s="274"/>
      <c r="K321" s="274"/>
      <c r="L321" s="274"/>
      <c r="M321" s="44"/>
      <c r="N321" s="9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</row>
    <row r="322" spans="1:47" ht="18.75" customHeight="1">
      <c r="A322" s="95"/>
      <c r="B322" s="43"/>
      <c r="C322" s="43"/>
      <c r="D322" s="43"/>
      <c r="E322" s="43"/>
      <c r="F322" s="43"/>
      <c r="G322" s="63"/>
      <c r="H322" s="44"/>
      <c r="I322" s="274"/>
      <c r="J322" s="274"/>
      <c r="K322" s="274"/>
      <c r="L322" s="274"/>
      <c r="M322" s="44"/>
      <c r="N322" s="9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</row>
    <row r="323" spans="1:47" ht="18.75" customHeight="1">
      <c r="A323" s="95"/>
      <c r="B323" s="43"/>
      <c r="C323" s="43"/>
      <c r="D323" s="43"/>
      <c r="E323" s="43"/>
      <c r="F323" s="43"/>
      <c r="G323" s="63"/>
      <c r="H323" s="44"/>
      <c r="I323" s="274"/>
      <c r="J323" s="274"/>
      <c r="K323" s="274"/>
      <c r="L323" s="274"/>
      <c r="M323" s="44"/>
      <c r="N323" s="9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</row>
    <row r="324" spans="1:47" ht="18.75" customHeight="1">
      <c r="A324" s="95"/>
      <c r="B324" s="43"/>
      <c r="C324" s="43"/>
      <c r="D324" s="43"/>
      <c r="E324" s="43"/>
      <c r="F324" s="43"/>
      <c r="G324" s="63"/>
      <c r="H324" s="44"/>
      <c r="I324" s="274"/>
      <c r="J324" s="274"/>
      <c r="K324" s="274"/>
      <c r="L324" s="274"/>
      <c r="M324" s="44"/>
      <c r="N324" s="9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</row>
    <row r="325" spans="1:47" ht="18.75" customHeight="1">
      <c r="A325" s="95"/>
      <c r="B325" s="43"/>
      <c r="C325" s="43"/>
      <c r="D325" s="43"/>
      <c r="E325" s="43"/>
      <c r="F325" s="43"/>
      <c r="G325" s="63"/>
      <c r="H325" s="44"/>
      <c r="I325" s="274"/>
      <c r="J325" s="274"/>
      <c r="K325" s="274"/>
      <c r="L325" s="274"/>
      <c r="M325" s="44"/>
      <c r="N325" s="9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</row>
    <row r="326" spans="1:47" ht="18.75" customHeight="1">
      <c r="A326" s="95"/>
      <c r="B326" s="43"/>
      <c r="C326" s="43"/>
      <c r="D326" s="43"/>
      <c r="E326" s="43"/>
      <c r="F326" s="43"/>
      <c r="G326" s="63"/>
      <c r="H326" s="44"/>
      <c r="I326" s="274"/>
      <c r="J326" s="274"/>
      <c r="K326" s="274"/>
      <c r="L326" s="274"/>
      <c r="M326" s="44"/>
      <c r="N326" s="9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</row>
    <row r="327" spans="1:47" ht="18.75" customHeight="1">
      <c r="A327" s="95"/>
      <c r="B327" s="43"/>
      <c r="C327" s="43"/>
      <c r="D327" s="43"/>
      <c r="E327" s="43"/>
      <c r="F327" s="43"/>
      <c r="G327" s="63"/>
      <c r="H327" s="44"/>
      <c r="I327" s="274"/>
      <c r="J327" s="274"/>
      <c r="K327" s="274"/>
      <c r="L327" s="274"/>
      <c r="M327" s="44"/>
      <c r="N327" s="9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</row>
    <row r="328" spans="1:47" ht="18.75" customHeight="1">
      <c r="A328" s="95"/>
      <c r="B328" s="43"/>
      <c r="C328" s="43"/>
      <c r="D328" s="43"/>
      <c r="E328" s="43"/>
      <c r="F328" s="43"/>
      <c r="G328" s="63"/>
      <c r="H328" s="44"/>
      <c r="I328" s="274"/>
      <c r="J328" s="274"/>
      <c r="K328" s="274"/>
      <c r="L328" s="274"/>
      <c r="M328" s="44"/>
      <c r="N328" s="9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</row>
    <row r="329" spans="1:47" ht="18.75" customHeight="1">
      <c r="A329" s="95"/>
      <c r="B329" s="43"/>
      <c r="C329" s="43"/>
      <c r="D329" s="43"/>
      <c r="E329" s="43"/>
      <c r="F329" s="43"/>
      <c r="G329" s="63"/>
      <c r="H329" s="44"/>
      <c r="I329" s="274"/>
      <c r="J329" s="274"/>
      <c r="K329" s="274"/>
      <c r="L329" s="274"/>
      <c r="M329" s="44"/>
      <c r="N329" s="9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</row>
    <row r="330" spans="1:47" ht="18.75" customHeight="1">
      <c r="A330" s="95"/>
      <c r="B330" s="43"/>
      <c r="C330" s="43"/>
      <c r="D330" s="43"/>
      <c r="E330" s="43"/>
      <c r="F330" s="43"/>
      <c r="G330" s="63"/>
      <c r="H330" s="44"/>
      <c r="I330" s="274"/>
      <c r="J330" s="274"/>
      <c r="K330" s="274"/>
      <c r="L330" s="274"/>
      <c r="M330" s="44"/>
      <c r="N330" s="9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</row>
    <row r="331" spans="1:47" ht="18.75" customHeight="1">
      <c r="A331" s="95"/>
      <c r="B331" s="43"/>
      <c r="C331" s="43"/>
      <c r="D331" s="43"/>
      <c r="E331" s="43"/>
      <c r="F331" s="43"/>
      <c r="G331" s="63"/>
      <c r="H331" s="44"/>
      <c r="I331" s="274"/>
      <c r="J331" s="274"/>
      <c r="K331" s="274"/>
      <c r="L331" s="274"/>
      <c r="M331" s="44"/>
      <c r="N331" s="9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</row>
    <row r="332" spans="1:47" ht="18.75" customHeight="1">
      <c r="A332" s="95"/>
      <c r="B332" s="43"/>
      <c r="C332" s="43"/>
      <c r="D332" s="43"/>
      <c r="E332" s="43"/>
      <c r="F332" s="43"/>
      <c r="G332" s="63"/>
      <c r="H332" s="44"/>
      <c r="I332" s="274"/>
      <c r="J332" s="274"/>
      <c r="K332" s="274"/>
      <c r="L332" s="274"/>
      <c r="M332" s="44"/>
      <c r="N332" s="9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</row>
    <row r="333" spans="1:47" ht="18.75" customHeight="1">
      <c r="A333" s="95"/>
      <c r="B333" s="43"/>
      <c r="C333" s="43"/>
      <c r="D333" s="43"/>
      <c r="E333" s="43"/>
      <c r="F333" s="43"/>
      <c r="G333" s="63"/>
      <c r="H333" s="44"/>
      <c r="I333" s="274"/>
      <c r="J333" s="274"/>
      <c r="K333" s="274"/>
      <c r="L333" s="274"/>
      <c r="M333" s="44"/>
      <c r="N333" s="9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</row>
    <row r="334" spans="1:47" ht="18.75" customHeight="1">
      <c r="A334" s="95"/>
      <c r="B334" s="43"/>
      <c r="C334" s="43"/>
      <c r="D334" s="43"/>
      <c r="E334" s="43"/>
      <c r="F334" s="43"/>
      <c r="G334" s="63"/>
      <c r="H334" s="44"/>
      <c r="I334" s="274"/>
      <c r="J334" s="274"/>
      <c r="K334" s="274"/>
      <c r="L334" s="274"/>
      <c r="M334" s="44"/>
      <c r="N334" s="9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</row>
    <row r="335" spans="1:47" ht="18.75" customHeight="1">
      <c r="A335" s="95"/>
      <c r="B335" s="43"/>
      <c r="C335" s="43"/>
      <c r="D335" s="43"/>
      <c r="E335" s="43"/>
      <c r="F335" s="43"/>
      <c r="G335" s="63"/>
      <c r="H335" s="44"/>
      <c r="I335" s="274"/>
      <c r="J335" s="274"/>
      <c r="K335" s="274"/>
      <c r="L335" s="274"/>
      <c r="M335" s="44"/>
      <c r="N335" s="9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</row>
    <row r="336" spans="1:47" ht="18.75" customHeight="1">
      <c r="A336" s="95"/>
      <c r="B336" s="43"/>
      <c r="C336" s="43"/>
      <c r="D336" s="43"/>
      <c r="E336" s="43"/>
      <c r="F336" s="43"/>
      <c r="G336" s="63"/>
      <c r="H336" s="44"/>
      <c r="I336" s="274"/>
      <c r="J336" s="274"/>
      <c r="K336" s="274"/>
      <c r="L336" s="274"/>
      <c r="M336" s="44"/>
      <c r="N336" s="9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</row>
    <row r="337" spans="1:47" ht="18.75" customHeight="1">
      <c r="A337" s="95"/>
      <c r="B337" s="43"/>
      <c r="C337" s="43"/>
      <c r="D337" s="43"/>
      <c r="E337" s="43"/>
      <c r="F337" s="43"/>
      <c r="G337" s="63"/>
      <c r="H337" s="44"/>
      <c r="I337" s="274"/>
      <c r="J337" s="274"/>
      <c r="K337" s="274"/>
      <c r="L337" s="274"/>
      <c r="M337" s="44"/>
      <c r="N337" s="9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</row>
    <row r="338" spans="1:47" ht="18.75" customHeight="1">
      <c r="A338" s="95"/>
      <c r="B338" s="43"/>
      <c r="C338" s="43"/>
      <c r="D338" s="43"/>
      <c r="E338" s="43"/>
      <c r="F338" s="43"/>
      <c r="G338" s="63"/>
      <c r="H338" s="44"/>
      <c r="I338" s="274"/>
      <c r="J338" s="274"/>
      <c r="K338" s="274"/>
      <c r="L338" s="274"/>
      <c r="M338" s="44"/>
      <c r="N338" s="9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</row>
    <row r="339" spans="1:47" ht="18.75" customHeight="1">
      <c r="A339" s="95"/>
      <c r="B339" s="43"/>
      <c r="C339" s="43"/>
      <c r="D339" s="43"/>
      <c r="E339" s="43"/>
      <c r="F339" s="43"/>
      <c r="G339" s="63"/>
      <c r="H339" s="44"/>
      <c r="I339" s="274"/>
      <c r="J339" s="274"/>
      <c r="K339" s="274"/>
      <c r="L339" s="274"/>
      <c r="M339" s="44"/>
      <c r="N339" s="9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</row>
    <row r="340" spans="1:47" ht="18.75" customHeight="1">
      <c r="A340" s="95"/>
      <c r="B340" s="43"/>
      <c r="C340" s="43"/>
      <c r="D340" s="43"/>
      <c r="E340" s="43"/>
      <c r="F340" s="43"/>
      <c r="G340" s="63"/>
      <c r="H340" s="44"/>
      <c r="I340" s="274"/>
      <c r="J340" s="274"/>
      <c r="K340" s="274"/>
      <c r="L340" s="274"/>
      <c r="M340" s="44"/>
      <c r="N340" s="9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</row>
    <row r="341" spans="1:47" ht="18.75" customHeight="1">
      <c r="A341" s="95"/>
      <c r="B341" s="43"/>
      <c r="C341" s="43"/>
      <c r="D341" s="43"/>
      <c r="E341" s="43"/>
      <c r="F341" s="43"/>
      <c r="G341" s="63"/>
      <c r="H341" s="44"/>
      <c r="I341" s="274"/>
      <c r="J341" s="274"/>
      <c r="K341" s="274"/>
      <c r="L341" s="274"/>
      <c r="M341" s="44"/>
      <c r="N341" s="9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</row>
    <row r="342" spans="1:47" ht="18.75" customHeight="1">
      <c r="A342" s="95"/>
      <c r="B342" s="43"/>
      <c r="C342" s="43"/>
      <c r="D342" s="43"/>
      <c r="E342" s="43"/>
      <c r="F342" s="43"/>
      <c r="G342" s="63"/>
      <c r="H342" s="44"/>
      <c r="I342" s="274"/>
      <c r="J342" s="274"/>
      <c r="K342" s="274"/>
      <c r="L342" s="274"/>
      <c r="M342" s="44"/>
      <c r="N342" s="9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</row>
    <row r="343" spans="1:47" ht="18.75" customHeight="1">
      <c r="A343" s="95"/>
      <c r="B343" s="43"/>
      <c r="C343" s="43"/>
      <c r="D343" s="43"/>
      <c r="E343" s="43"/>
      <c r="F343" s="43"/>
      <c r="G343" s="63"/>
      <c r="H343" s="44"/>
      <c r="I343" s="274"/>
      <c r="J343" s="274"/>
      <c r="K343" s="274"/>
      <c r="L343" s="274"/>
      <c r="M343" s="44"/>
      <c r="N343" s="9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</row>
    <row r="344" spans="1:47" ht="18.75" customHeight="1">
      <c r="A344" s="95"/>
      <c r="B344" s="43"/>
      <c r="C344" s="43"/>
      <c r="D344" s="43"/>
      <c r="E344" s="43"/>
      <c r="F344" s="43"/>
      <c r="G344" s="63"/>
      <c r="H344" s="44"/>
      <c r="I344" s="274"/>
      <c r="J344" s="274"/>
      <c r="K344" s="274"/>
      <c r="L344" s="274"/>
      <c r="M344" s="44"/>
      <c r="N344" s="9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</row>
    <row r="345" spans="1:47" ht="18.75" customHeight="1">
      <c r="A345" s="95"/>
      <c r="B345" s="43"/>
      <c r="C345" s="43"/>
      <c r="D345" s="43"/>
      <c r="E345" s="43"/>
      <c r="F345" s="43"/>
      <c r="G345" s="63"/>
      <c r="H345" s="44"/>
      <c r="I345" s="274"/>
      <c r="J345" s="274"/>
      <c r="K345" s="274"/>
      <c r="L345" s="274"/>
      <c r="M345" s="44"/>
      <c r="N345" s="9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</row>
    <row r="346" spans="1:47" ht="18.75" customHeight="1">
      <c r="A346" s="95"/>
      <c r="B346" s="43"/>
      <c r="C346" s="43"/>
      <c r="D346" s="43"/>
      <c r="E346" s="43"/>
      <c r="F346" s="43"/>
      <c r="G346" s="63"/>
      <c r="H346" s="44"/>
      <c r="I346" s="274"/>
      <c r="J346" s="274"/>
      <c r="K346" s="274"/>
      <c r="L346" s="274"/>
      <c r="M346" s="44"/>
      <c r="N346" s="9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</row>
    <row r="347" spans="1:47" ht="18.75" customHeight="1">
      <c r="A347" s="95"/>
      <c r="B347" s="43"/>
      <c r="C347" s="43"/>
      <c r="D347" s="43"/>
      <c r="E347" s="43"/>
      <c r="F347" s="43"/>
      <c r="G347" s="63"/>
      <c r="H347" s="44"/>
      <c r="I347" s="274"/>
      <c r="J347" s="274"/>
      <c r="K347" s="274"/>
      <c r="L347" s="274"/>
      <c r="M347" s="44"/>
      <c r="N347" s="9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</row>
    <row r="348" spans="1:47" ht="18.75" customHeight="1">
      <c r="A348" s="95"/>
      <c r="B348" s="43"/>
      <c r="C348" s="43"/>
      <c r="D348" s="43"/>
      <c r="E348" s="43"/>
      <c r="F348" s="43"/>
      <c r="G348" s="63"/>
      <c r="H348" s="44"/>
      <c r="I348" s="274"/>
      <c r="J348" s="274"/>
      <c r="K348" s="274"/>
      <c r="L348" s="274"/>
      <c r="M348" s="44"/>
      <c r="N348" s="9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</row>
    <row r="349" spans="1:47" ht="18.75" customHeight="1">
      <c r="A349" s="95"/>
      <c r="B349" s="43"/>
      <c r="C349" s="43"/>
      <c r="D349" s="43"/>
      <c r="E349" s="43"/>
      <c r="F349" s="43"/>
      <c r="G349" s="63"/>
      <c r="H349" s="44"/>
      <c r="I349" s="274"/>
      <c r="J349" s="274"/>
      <c r="K349" s="274"/>
      <c r="L349" s="274"/>
      <c r="M349" s="44"/>
      <c r="N349" s="9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</row>
    <row r="350" spans="1:47" ht="18.75" customHeight="1">
      <c r="A350" s="95"/>
      <c r="B350" s="43"/>
      <c r="C350" s="43"/>
      <c r="D350" s="43"/>
      <c r="E350" s="43"/>
      <c r="F350" s="43"/>
      <c r="G350" s="63"/>
      <c r="H350" s="44"/>
      <c r="I350" s="274"/>
      <c r="J350" s="274"/>
      <c r="K350" s="274"/>
      <c r="L350" s="274"/>
      <c r="M350" s="44"/>
      <c r="N350" s="9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</row>
    <row r="351" spans="1:47" ht="18.75" customHeight="1">
      <c r="A351" s="95"/>
      <c r="B351" s="43"/>
      <c r="C351" s="43"/>
      <c r="D351" s="43"/>
      <c r="E351" s="43"/>
      <c r="F351" s="43"/>
      <c r="G351" s="63"/>
      <c r="H351" s="44"/>
      <c r="I351" s="274"/>
      <c r="J351" s="274"/>
      <c r="K351" s="274"/>
      <c r="L351" s="274"/>
      <c r="M351" s="44"/>
      <c r="N351" s="9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</row>
    <row r="352" spans="1:47" ht="18.75" customHeight="1">
      <c r="A352" s="95"/>
      <c r="B352" s="43"/>
      <c r="C352" s="43"/>
      <c r="D352" s="43"/>
      <c r="E352" s="43"/>
      <c r="F352" s="43"/>
      <c r="G352" s="63"/>
      <c r="H352" s="44"/>
      <c r="I352" s="274"/>
      <c r="J352" s="274"/>
      <c r="K352" s="274"/>
      <c r="L352" s="274"/>
      <c r="M352" s="44"/>
      <c r="N352" s="9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</row>
    <row r="353" spans="1:47" ht="18.75" customHeight="1">
      <c r="A353" s="95"/>
      <c r="B353" s="43"/>
      <c r="C353" s="43"/>
      <c r="D353" s="43"/>
      <c r="E353" s="43"/>
      <c r="F353" s="43"/>
      <c r="G353" s="63"/>
      <c r="H353" s="44"/>
      <c r="I353" s="274"/>
      <c r="J353" s="274"/>
      <c r="K353" s="274"/>
      <c r="L353" s="274"/>
      <c r="M353" s="44"/>
      <c r="N353" s="9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</row>
    <row r="354" spans="1:47" ht="18.75" customHeight="1">
      <c r="A354" s="95"/>
      <c r="B354" s="43"/>
      <c r="C354" s="43"/>
      <c r="D354" s="43"/>
      <c r="E354" s="43"/>
      <c r="F354" s="43"/>
      <c r="G354" s="63"/>
      <c r="H354" s="44"/>
      <c r="I354" s="274"/>
      <c r="J354" s="274"/>
      <c r="K354" s="274"/>
      <c r="L354" s="274"/>
      <c r="M354" s="44"/>
      <c r="N354" s="9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</row>
    <row r="355" spans="1:47" ht="18.75" customHeight="1">
      <c r="A355" s="95"/>
      <c r="B355" s="43"/>
      <c r="C355" s="43"/>
      <c r="D355" s="43"/>
      <c r="E355" s="43"/>
      <c r="F355" s="43"/>
      <c r="G355" s="63"/>
      <c r="H355" s="44"/>
      <c r="I355" s="274"/>
      <c r="J355" s="274"/>
      <c r="K355" s="274"/>
      <c r="L355" s="274"/>
      <c r="M355" s="44"/>
      <c r="N355" s="9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</row>
    <row r="356" spans="1:47" ht="18.75" customHeight="1">
      <c r="A356" s="95"/>
      <c r="B356" s="43"/>
      <c r="C356" s="43"/>
      <c r="D356" s="43"/>
      <c r="E356" s="43"/>
      <c r="F356" s="43"/>
      <c r="G356" s="63"/>
      <c r="H356" s="44"/>
      <c r="I356" s="274"/>
      <c r="J356" s="274"/>
      <c r="K356" s="274"/>
      <c r="L356" s="274"/>
      <c r="M356" s="44"/>
      <c r="N356" s="9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</row>
    <row r="357" spans="1:47" ht="18.75" customHeight="1">
      <c r="A357" s="95"/>
      <c r="B357" s="43"/>
      <c r="C357" s="43"/>
      <c r="D357" s="43"/>
      <c r="E357" s="43"/>
      <c r="F357" s="43"/>
      <c r="G357" s="63"/>
      <c r="H357" s="44"/>
      <c r="I357" s="274"/>
      <c r="J357" s="274"/>
      <c r="K357" s="274"/>
      <c r="L357" s="274"/>
      <c r="M357" s="44"/>
      <c r="N357" s="9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</row>
    <row r="358" spans="1:47" ht="18.75" customHeight="1">
      <c r="A358" s="95"/>
      <c r="B358" s="43"/>
      <c r="C358" s="43"/>
      <c r="D358" s="43"/>
      <c r="E358" s="43"/>
      <c r="F358" s="43"/>
      <c r="G358" s="63"/>
      <c r="H358" s="44"/>
      <c r="I358" s="274"/>
      <c r="J358" s="274"/>
      <c r="K358" s="274"/>
      <c r="L358" s="274"/>
      <c r="M358" s="44"/>
      <c r="N358" s="9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</row>
    <row r="359" spans="1:47" ht="18.75" customHeight="1">
      <c r="A359" s="95"/>
      <c r="B359" s="43"/>
      <c r="C359" s="43"/>
      <c r="D359" s="43"/>
      <c r="E359" s="43"/>
      <c r="F359" s="43"/>
      <c r="G359" s="63"/>
      <c r="H359" s="44"/>
      <c r="I359" s="274"/>
      <c r="J359" s="274"/>
      <c r="K359" s="274"/>
      <c r="L359" s="274"/>
      <c r="M359" s="44"/>
      <c r="N359" s="9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</row>
    <row r="360" spans="1:47" ht="18.75" customHeight="1">
      <c r="A360" s="95"/>
      <c r="B360" s="43"/>
      <c r="C360" s="43"/>
      <c r="D360" s="43"/>
      <c r="E360" s="43"/>
      <c r="F360" s="43"/>
      <c r="G360" s="63"/>
      <c r="H360" s="44"/>
      <c r="I360" s="274"/>
      <c r="J360" s="274"/>
      <c r="K360" s="274"/>
      <c r="L360" s="274"/>
      <c r="M360" s="44"/>
      <c r="N360" s="9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</row>
    <row r="361" spans="1:47" ht="18.75" customHeight="1">
      <c r="A361" s="95"/>
      <c r="B361" s="43"/>
      <c r="C361" s="43"/>
      <c r="D361" s="43"/>
      <c r="E361" s="43"/>
      <c r="F361" s="43"/>
      <c r="G361" s="63"/>
      <c r="H361" s="44"/>
      <c r="I361" s="274"/>
      <c r="J361" s="274"/>
      <c r="K361" s="274"/>
      <c r="L361" s="274"/>
      <c r="M361" s="44"/>
      <c r="N361" s="9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</row>
    <row r="362" spans="1:47" ht="18.75" customHeight="1">
      <c r="A362" s="95"/>
      <c r="B362" s="43"/>
      <c r="C362" s="43"/>
      <c r="D362" s="43"/>
      <c r="E362" s="43"/>
      <c r="F362" s="43"/>
      <c r="G362" s="63"/>
      <c r="H362" s="44"/>
      <c r="I362" s="274"/>
      <c r="J362" s="274"/>
      <c r="K362" s="274"/>
      <c r="L362" s="274"/>
      <c r="M362" s="44"/>
      <c r="N362" s="9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</row>
    <row r="363" spans="1:47" ht="18.75" customHeight="1">
      <c r="A363" s="95"/>
      <c r="B363" s="43"/>
      <c r="C363" s="43"/>
      <c r="D363" s="43"/>
      <c r="E363" s="43"/>
      <c r="F363" s="43"/>
      <c r="G363" s="63"/>
      <c r="H363" s="44"/>
      <c r="I363" s="274"/>
      <c r="J363" s="274"/>
      <c r="K363" s="274"/>
      <c r="L363" s="274"/>
      <c r="M363" s="44"/>
      <c r="N363" s="9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</row>
    <row r="364" spans="1:47" ht="18.75" customHeight="1">
      <c r="A364" s="95"/>
      <c r="B364" s="43"/>
      <c r="C364" s="43"/>
      <c r="D364" s="43"/>
      <c r="E364" s="43"/>
      <c r="F364" s="43"/>
      <c r="G364" s="63"/>
      <c r="H364" s="44"/>
      <c r="I364" s="274"/>
      <c r="J364" s="274"/>
      <c r="K364" s="274"/>
      <c r="L364" s="274"/>
      <c r="M364" s="44"/>
      <c r="N364" s="9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</row>
    <row r="365" spans="1:47" ht="18.75" customHeight="1">
      <c r="A365" s="95"/>
      <c r="B365" s="43"/>
      <c r="C365" s="43"/>
      <c r="D365" s="43"/>
      <c r="E365" s="43"/>
      <c r="F365" s="43"/>
      <c r="G365" s="63"/>
      <c r="H365" s="44"/>
      <c r="I365" s="274"/>
      <c r="J365" s="274"/>
      <c r="K365" s="274"/>
      <c r="L365" s="274"/>
      <c r="M365" s="44"/>
      <c r="N365" s="9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</row>
    <row r="366" spans="1:47" ht="18.75" customHeight="1">
      <c r="A366" s="95"/>
      <c r="B366" s="43"/>
      <c r="C366" s="43"/>
      <c r="D366" s="43"/>
      <c r="E366" s="43"/>
      <c r="F366" s="43"/>
      <c r="G366" s="63"/>
      <c r="H366" s="44"/>
      <c r="I366" s="274"/>
      <c r="J366" s="274"/>
      <c r="K366" s="274"/>
      <c r="L366" s="274"/>
      <c r="M366" s="44"/>
      <c r="N366" s="9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</row>
    <row r="367" spans="1:47" ht="18.75" customHeight="1">
      <c r="A367" s="95"/>
      <c r="B367" s="43"/>
      <c r="C367" s="43"/>
      <c r="D367" s="43"/>
      <c r="E367" s="43"/>
      <c r="F367" s="43"/>
      <c r="G367" s="63"/>
      <c r="H367" s="44"/>
      <c r="I367" s="274"/>
      <c r="J367" s="274"/>
      <c r="K367" s="274"/>
      <c r="L367" s="274"/>
      <c r="M367" s="44"/>
      <c r="N367" s="9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</row>
    <row r="368" spans="1:47" ht="18.75" customHeight="1">
      <c r="A368" s="95"/>
      <c r="B368" s="43"/>
      <c r="C368" s="43"/>
      <c r="D368" s="43"/>
      <c r="E368" s="43"/>
      <c r="F368" s="43"/>
      <c r="G368" s="63"/>
      <c r="H368" s="44"/>
      <c r="I368" s="274"/>
      <c r="J368" s="274"/>
      <c r="K368" s="274"/>
      <c r="L368" s="274"/>
      <c r="M368" s="44"/>
      <c r="N368" s="9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</row>
    <row r="369" spans="1:47" ht="18.75" customHeight="1">
      <c r="A369" s="95"/>
      <c r="B369" s="43"/>
      <c r="C369" s="43"/>
      <c r="D369" s="43"/>
      <c r="E369" s="43"/>
      <c r="F369" s="43"/>
      <c r="G369" s="63"/>
      <c r="H369" s="44"/>
      <c r="I369" s="274"/>
      <c r="J369" s="274"/>
      <c r="K369" s="274"/>
      <c r="L369" s="274"/>
      <c r="M369" s="44"/>
      <c r="N369" s="9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</row>
    <row r="370" spans="1:47" ht="18.75" customHeight="1">
      <c r="A370" s="95"/>
      <c r="B370" s="43"/>
      <c r="C370" s="43"/>
      <c r="D370" s="43"/>
      <c r="E370" s="43"/>
      <c r="F370" s="43"/>
      <c r="G370" s="63"/>
      <c r="H370" s="44"/>
      <c r="I370" s="274"/>
      <c r="J370" s="274"/>
      <c r="K370" s="274"/>
      <c r="L370" s="274"/>
      <c r="M370" s="44"/>
      <c r="N370" s="9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</row>
    <row r="371" spans="1:47" ht="18.75" customHeight="1">
      <c r="A371" s="95"/>
      <c r="B371" s="43"/>
      <c r="C371" s="43"/>
      <c r="D371" s="43"/>
      <c r="E371" s="43"/>
      <c r="F371" s="43"/>
      <c r="G371" s="63"/>
      <c r="H371" s="44"/>
      <c r="I371" s="274"/>
      <c r="J371" s="274"/>
      <c r="K371" s="274"/>
      <c r="L371" s="274"/>
      <c r="M371" s="44"/>
      <c r="N371" s="9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</row>
    <row r="372" spans="1:47" ht="18.75" customHeight="1">
      <c r="A372" s="95"/>
      <c r="B372" s="43"/>
      <c r="C372" s="43"/>
      <c r="D372" s="43"/>
      <c r="E372" s="43"/>
      <c r="F372" s="43"/>
      <c r="G372" s="63"/>
      <c r="H372" s="44"/>
      <c r="I372" s="274"/>
      <c r="J372" s="274"/>
      <c r="K372" s="274"/>
      <c r="L372" s="274"/>
      <c r="M372" s="44"/>
      <c r="N372" s="9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</row>
    <row r="373" spans="1:47" ht="18.75" customHeight="1">
      <c r="A373" s="95"/>
      <c r="B373" s="43"/>
      <c r="C373" s="43"/>
      <c r="D373" s="43"/>
      <c r="E373" s="43"/>
      <c r="F373" s="43"/>
      <c r="G373" s="63"/>
      <c r="H373" s="44"/>
      <c r="I373" s="274"/>
      <c r="J373" s="274"/>
      <c r="K373" s="274"/>
      <c r="L373" s="274"/>
      <c r="M373" s="44"/>
      <c r="N373" s="9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</row>
    <row r="374" spans="1:47" ht="18.75" customHeight="1">
      <c r="A374" s="95"/>
      <c r="B374" s="43"/>
      <c r="C374" s="43"/>
      <c r="D374" s="43"/>
      <c r="E374" s="43"/>
      <c r="F374" s="43"/>
      <c r="G374" s="63"/>
      <c r="H374" s="44"/>
      <c r="I374" s="274"/>
      <c r="J374" s="274"/>
      <c r="K374" s="274"/>
      <c r="L374" s="274"/>
      <c r="M374" s="44"/>
      <c r="N374" s="9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</row>
    <row r="375" spans="1:47" ht="18.75" customHeight="1">
      <c r="A375" s="95"/>
      <c r="B375" s="43"/>
      <c r="C375" s="43"/>
      <c r="D375" s="43"/>
      <c r="E375" s="43"/>
      <c r="F375" s="43"/>
      <c r="G375" s="63"/>
      <c r="H375" s="44"/>
      <c r="I375" s="274"/>
      <c r="J375" s="274"/>
      <c r="K375" s="274"/>
      <c r="L375" s="274"/>
      <c r="M375" s="44"/>
      <c r="N375" s="9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</row>
    <row r="376" spans="1:47" ht="18.75" customHeight="1">
      <c r="A376" s="95"/>
      <c r="B376" s="43"/>
      <c r="C376" s="43"/>
      <c r="D376" s="43"/>
      <c r="E376" s="43"/>
      <c r="F376" s="43"/>
      <c r="G376" s="63"/>
      <c r="H376" s="44"/>
      <c r="I376" s="274"/>
      <c r="J376" s="274"/>
      <c r="K376" s="274"/>
      <c r="L376" s="274"/>
      <c r="M376" s="44"/>
      <c r="N376" s="9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</row>
    <row r="377" spans="1:47" ht="18.75" customHeight="1">
      <c r="A377" s="95"/>
      <c r="B377" s="43"/>
      <c r="C377" s="43"/>
      <c r="D377" s="43"/>
      <c r="E377" s="43"/>
      <c r="F377" s="43"/>
      <c r="G377" s="63"/>
      <c r="H377" s="44"/>
      <c r="I377" s="274"/>
      <c r="J377" s="274"/>
      <c r="K377" s="274"/>
      <c r="L377" s="274"/>
      <c r="M377" s="44"/>
      <c r="N377" s="9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</row>
    <row r="378" spans="1:47" ht="18.75" customHeight="1">
      <c r="A378" s="95"/>
      <c r="B378" s="43"/>
      <c r="C378" s="43"/>
      <c r="D378" s="43"/>
      <c r="E378" s="43"/>
      <c r="F378" s="43"/>
      <c r="G378" s="63"/>
      <c r="H378" s="44"/>
      <c r="I378" s="274"/>
      <c r="J378" s="274"/>
      <c r="K378" s="274"/>
      <c r="L378" s="274"/>
      <c r="M378" s="44"/>
      <c r="N378" s="9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</row>
    <row r="379" spans="1:47" ht="18.75" customHeight="1">
      <c r="A379" s="95"/>
      <c r="B379" s="43"/>
      <c r="C379" s="43"/>
      <c r="D379" s="43"/>
      <c r="E379" s="43"/>
      <c r="F379" s="43"/>
      <c r="G379" s="63"/>
      <c r="H379" s="44"/>
      <c r="I379" s="274"/>
      <c r="J379" s="274"/>
      <c r="K379" s="274"/>
      <c r="L379" s="274"/>
      <c r="M379" s="44"/>
      <c r="N379" s="9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</row>
    <row r="380" spans="1:47" ht="18.75" customHeight="1">
      <c r="A380" s="95"/>
      <c r="B380" s="43"/>
      <c r="C380" s="43"/>
      <c r="D380" s="43"/>
      <c r="E380" s="43"/>
      <c r="F380" s="43"/>
      <c r="G380" s="63"/>
      <c r="H380" s="44"/>
      <c r="I380" s="274"/>
      <c r="J380" s="274"/>
      <c r="K380" s="274"/>
      <c r="L380" s="274"/>
      <c r="M380" s="44"/>
      <c r="N380" s="9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</row>
    <row r="381" spans="1:47" ht="18.75" customHeight="1">
      <c r="A381" s="95"/>
      <c r="B381" s="43"/>
      <c r="C381" s="43"/>
      <c r="D381" s="43"/>
      <c r="E381" s="43"/>
      <c r="F381" s="43"/>
      <c r="G381" s="63"/>
      <c r="H381" s="44"/>
      <c r="I381" s="274"/>
      <c r="J381" s="274"/>
      <c r="K381" s="274"/>
      <c r="L381" s="274"/>
      <c r="M381" s="44"/>
      <c r="N381" s="9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</row>
    <row r="382" spans="1:47" ht="18.75" customHeight="1">
      <c r="A382" s="95"/>
      <c r="B382" s="43"/>
      <c r="C382" s="43"/>
      <c r="D382" s="43"/>
      <c r="E382" s="43"/>
      <c r="F382" s="43"/>
      <c r="G382" s="63"/>
      <c r="H382" s="44"/>
      <c r="I382" s="274"/>
      <c r="J382" s="274"/>
      <c r="K382" s="274"/>
      <c r="L382" s="274"/>
      <c r="M382" s="44"/>
      <c r="N382" s="9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</row>
    <row r="383" spans="1:47" ht="18.75" customHeight="1">
      <c r="A383" s="95"/>
      <c r="B383" s="43"/>
      <c r="C383" s="43"/>
      <c r="D383" s="43"/>
      <c r="E383" s="43"/>
      <c r="F383" s="43"/>
      <c r="G383" s="63"/>
      <c r="H383" s="44"/>
      <c r="I383" s="274"/>
      <c r="J383" s="274"/>
      <c r="K383" s="274"/>
      <c r="L383" s="274"/>
      <c r="M383" s="44"/>
      <c r="N383" s="9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</row>
    <row r="384" spans="1:47" ht="18.75" customHeight="1">
      <c r="A384" s="95"/>
      <c r="B384" s="43"/>
      <c r="C384" s="43"/>
      <c r="D384" s="43"/>
      <c r="E384" s="43"/>
      <c r="F384" s="43"/>
      <c r="G384" s="63"/>
      <c r="H384" s="44"/>
      <c r="I384" s="274"/>
      <c r="J384" s="274"/>
      <c r="K384" s="274"/>
      <c r="L384" s="274"/>
      <c r="M384" s="44"/>
      <c r="N384" s="9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</row>
    <row r="385" spans="1:47" ht="18.75" customHeight="1">
      <c r="A385" s="95"/>
      <c r="B385" s="43"/>
      <c r="C385" s="43"/>
      <c r="D385" s="43"/>
      <c r="E385" s="43"/>
      <c r="F385" s="43"/>
      <c r="G385" s="63"/>
      <c r="H385" s="44"/>
      <c r="I385" s="274"/>
      <c r="J385" s="274"/>
      <c r="K385" s="274"/>
      <c r="L385" s="274"/>
      <c r="M385" s="44"/>
      <c r="N385" s="9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</row>
    <row r="386" spans="1:47" ht="18.75" customHeight="1">
      <c r="A386" s="95"/>
      <c r="B386" s="43"/>
      <c r="C386" s="43"/>
      <c r="D386" s="43"/>
      <c r="E386" s="43"/>
      <c r="F386" s="43"/>
      <c r="G386" s="63"/>
      <c r="H386" s="44"/>
      <c r="I386" s="274"/>
      <c r="J386" s="274"/>
      <c r="K386" s="274"/>
      <c r="L386" s="274"/>
      <c r="M386" s="44"/>
      <c r="N386" s="9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</row>
    <row r="387" spans="1:47" ht="18.75" customHeight="1">
      <c r="A387" s="95"/>
      <c r="B387" s="43"/>
      <c r="C387" s="43"/>
      <c r="D387" s="43"/>
      <c r="E387" s="43"/>
      <c r="F387" s="43"/>
      <c r="G387" s="63"/>
      <c r="H387" s="44"/>
      <c r="I387" s="274"/>
      <c r="J387" s="274"/>
      <c r="K387" s="274"/>
      <c r="L387" s="274"/>
      <c r="M387" s="44"/>
      <c r="N387" s="9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</row>
    <row r="388" spans="1:47" ht="18.75" customHeight="1">
      <c r="A388" s="95"/>
      <c r="B388" s="43"/>
      <c r="C388" s="43"/>
      <c r="D388" s="43"/>
      <c r="E388" s="43"/>
      <c r="F388" s="43"/>
      <c r="G388" s="63"/>
      <c r="H388" s="44"/>
      <c r="I388" s="274"/>
      <c r="J388" s="274"/>
      <c r="K388" s="274"/>
      <c r="L388" s="274"/>
      <c r="M388" s="44"/>
      <c r="N388" s="9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</row>
    <row r="389" spans="1:47" ht="18.75" customHeight="1">
      <c r="A389" s="95"/>
      <c r="B389" s="43"/>
      <c r="C389" s="43"/>
      <c r="D389" s="43"/>
      <c r="E389" s="43"/>
      <c r="F389" s="43"/>
      <c r="G389" s="63"/>
      <c r="H389" s="44"/>
      <c r="I389" s="274"/>
      <c r="J389" s="274"/>
      <c r="K389" s="274"/>
      <c r="L389" s="274"/>
      <c r="M389" s="44"/>
      <c r="N389" s="9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</row>
    <row r="390" spans="1:47" ht="18.75" customHeight="1">
      <c r="A390" s="95"/>
      <c r="B390" s="43"/>
      <c r="C390" s="43"/>
      <c r="D390" s="43"/>
      <c r="E390" s="43"/>
      <c r="F390" s="43"/>
      <c r="G390" s="63"/>
      <c r="H390" s="44"/>
      <c r="I390" s="274"/>
      <c r="J390" s="274"/>
      <c r="K390" s="274"/>
      <c r="L390" s="274"/>
      <c r="M390" s="44"/>
      <c r="N390" s="9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</row>
    <row r="391" spans="1:47" ht="18.75" customHeight="1">
      <c r="A391" s="95"/>
      <c r="B391" s="43"/>
      <c r="C391" s="43"/>
      <c r="D391" s="43"/>
      <c r="E391" s="43"/>
      <c r="F391" s="43"/>
      <c r="G391" s="63"/>
      <c r="H391" s="44"/>
      <c r="I391" s="274"/>
      <c r="J391" s="274"/>
      <c r="K391" s="274"/>
      <c r="L391" s="274"/>
      <c r="M391" s="44"/>
      <c r="N391" s="9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</row>
    <row r="392" spans="1:47" ht="18.75" customHeight="1">
      <c r="A392" s="95"/>
      <c r="B392" s="43"/>
      <c r="C392" s="43"/>
      <c r="D392" s="43"/>
      <c r="E392" s="43"/>
      <c r="F392" s="43"/>
      <c r="G392" s="63"/>
      <c r="H392" s="44"/>
      <c r="I392" s="274"/>
      <c r="J392" s="274"/>
      <c r="K392" s="274"/>
      <c r="L392" s="274"/>
      <c r="M392" s="44"/>
      <c r="N392" s="9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</row>
    <row r="393" spans="1:47" ht="18.75" customHeight="1">
      <c r="A393" s="95"/>
      <c r="B393" s="43"/>
      <c r="C393" s="43"/>
      <c r="D393" s="43"/>
      <c r="E393" s="43"/>
      <c r="F393" s="43"/>
      <c r="G393" s="63"/>
      <c r="H393" s="44"/>
      <c r="I393" s="274"/>
      <c r="J393" s="274"/>
      <c r="K393" s="274"/>
      <c r="L393" s="274"/>
      <c r="M393" s="44"/>
      <c r="N393" s="9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</row>
    <row r="394" spans="1:47" ht="18.75" customHeight="1">
      <c r="A394" s="95"/>
      <c r="B394" s="43"/>
      <c r="C394" s="43"/>
      <c r="D394" s="43"/>
      <c r="E394" s="43"/>
      <c r="F394" s="43"/>
      <c r="G394" s="63"/>
      <c r="H394" s="44"/>
      <c r="I394" s="274"/>
      <c r="J394" s="274"/>
      <c r="K394" s="274"/>
      <c r="L394" s="274"/>
      <c r="M394" s="44"/>
      <c r="N394" s="9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</row>
    <row r="395" spans="1:47" ht="18.75" customHeight="1">
      <c r="A395" s="95"/>
      <c r="B395" s="43"/>
      <c r="C395" s="43"/>
      <c r="D395" s="43"/>
      <c r="E395" s="43"/>
      <c r="F395" s="43"/>
      <c r="G395" s="63"/>
      <c r="H395" s="44"/>
      <c r="I395" s="274"/>
      <c r="J395" s="274"/>
      <c r="K395" s="274"/>
      <c r="L395" s="274"/>
      <c r="M395" s="44"/>
      <c r="N395" s="9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</row>
    <row r="396" spans="1:47" ht="18.75" customHeight="1">
      <c r="A396" s="95"/>
      <c r="B396" s="43"/>
      <c r="C396" s="43"/>
      <c r="D396" s="43"/>
      <c r="E396" s="43"/>
      <c r="F396" s="43"/>
      <c r="G396" s="63"/>
      <c r="H396" s="44"/>
      <c r="I396" s="274"/>
      <c r="J396" s="274"/>
      <c r="K396" s="274"/>
      <c r="L396" s="274"/>
      <c r="M396" s="44"/>
      <c r="N396" s="9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</row>
    <row r="397" spans="1:47" ht="18.75" customHeight="1">
      <c r="A397" s="95"/>
      <c r="B397" s="43"/>
      <c r="C397" s="43"/>
      <c r="D397" s="43"/>
      <c r="E397" s="43"/>
      <c r="F397" s="43"/>
      <c r="G397" s="63"/>
      <c r="H397" s="44"/>
      <c r="I397" s="274"/>
      <c r="J397" s="274"/>
      <c r="K397" s="274"/>
      <c r="L397" s="274"/>
      <c r="M397" s="44"/>
      <c r="N397" s="9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</row>
    <row r="398" spans="1:47" ht="18.75" customHeight="1">
      <c r="A398" s="95"/>
      <c r="B398" s="43"/>
      <c r="C398" s="43"/>
      <c r="D398" s="43"/>
      <c r="E398" s="43"/>
      <c r="F398" s="43"/>
      <c r="G398" s="63"/>
      <c r="H398" s="44"/>
      <c r="I398" s="274"/>
      <c r="J398" s="274"/>
      <c r="K398" s="274"/>
      <c r="L398" s="274"/>
      <c r="M398" s="44"/>
      <c r="N398" s="9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</row>
    <row r="399" spans="1:47" ht="18.75" customHeight="1">
      <c r="A399" s="95"/>
      <c r="B399" s="43"/>
      <c r="C399" s="43"/>
      <c r="D399" s="43"/>
      <c r="E399" s="43"/>
      <c r="F399" s="43"/>
      <c r="G399" s="63"/>
      <c r="H399" s="44"/>
      <c r="I399" s="274"/>
      <c r="J399" s="274"/>
      <c r="K399" s="274"/>
      <c r="L399" s="274"/>
      <c r="M399" s="44"/>
      <c r="N399" s="9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</row>
    <row r="400" spans="1:47" ht="18.75" customHeight="1">
      <c r="A400" s="95"/>
      <c r="B400" s="43"/>
      <c r="C400" s="43"/>
      <c r="D400" s="43"/>
      <c r="E400" s="43"/>
      <c r="F400" s="43"/>
      <c r="G400" s="63"/>
      <c r="H400" s="44"/>
      <c r="I400" s="274"/>
      <c r="J400" s="274"/>
      <c r="K400" s="274"/>
      <c r="L400" s="274"/>
      <c r="M400" s="44"/>
      <c r="N400" s="9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</row>
    <row r="401" spans="1:47" ht="18.75" customHeight="1">
      <c r="A401" s="95"/>
      <c r="B401" s="43"/>
      <c r="C401" s="43"/>
      <c r="D401" s="43"/>
      <c r="E401" s="43"/>
      <c r="F401" s="43"/>
      <c r="G401" s="63"/>
      <c r="H401" s="44"/>
      <c r="I401" s="274"/>
      <c r="J401" s="274"/>
      <c r="K401" s="274"/>
      <c r="L401" s="274"/>
      <c r="M401" s="44"/>
      <c r="N401" s="9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</row>
    <row r="402" spans="1:47" ht="18.75" customHeight="1">
      <c r="A402" s="95"/>
      <c r="B402" s="43"/>
      <c r="C402" s="43"/>
      <c r="D402" s="43"/>
      <c r="E402" s="43"/>
      <c r="F402" s="43"/>
      <c r="G402" s="63"/>
      <c r="H402" s="44"/>
      <c r="I402" s="274"/>
      <c r="J402" s="274"/>
      <c r="K402" s="274"/>
      <c r="L402" s="274"/>
      <c r="M402" s="44"/>
      <c r="N402" s="9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</row>
    <row r="403" spans="1:47" ht="18.75" customHeight="1">
      <c r="A403" s="95"/>
      <c r="B403" s="43"/>
      <c r="C403" s="43"/>
      <c r="D403" s="43"/>
      <c r="E403" s="43"/>
      <c r="F403" s="43"/>
      <c r="G403" s="63"/>
      <c r="H403" s="44"/>
      <c r="I403" s="274"/>
      <c r="J403" s="274"/>
      <c r="K403" s="274"/>
      <c r="L403" s="274"/>
      <c r="M403" s="44"/>
      <c r="N403" s="9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</row>
    <row r="404" spans="1:47" ht="18.75" customHeight="1">
      <c r="A404" s="95"/>
      <c r="B404" s="43"/>
      <c r="C404" s="43"/>
      <c r="D404" s="43"/>
      <c r="E404" s="43"/>
      <c r="F404" s="43"/>
      <c r="G404" s="63"/>
      <c r="H404" s="44"/>
      <c r="I404" s="274"/>
      <c r="J404" s="274"/>
      <c r="K404" s="274"/>
      <c r="L404" s="274"/>
      <c r="M404" s="44"/>
      <c r="N404" s="9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</row>
    <row r="405" spans="1:47" ht="18.75" customHeight="1">
      <c r="A405" s="95"/>
      <c r="B405" s="43"/>
      <c r="C405" s="43"/>
      <c r="D405" s="43"/>
      <c r="E405" s="43"/>
      <c r="F405" s="43"/>
      <c r="G405" s="63"/>
      <c r="H405" s="44"/>
      <c r="I405" s="274"/>
      <c r="J405" s="274"/>
      <c r="K405" s="274"/>
      <c r="L405" s="274"/>
      <c r="M405" s="44"/>
      <c r="N405" s="9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</row>
    <row r="406" spans="1:47" ht="18.75" customHeight="1">
      <c r="A406" s="95"/>
      <c r="B406" s="43"/>
      <c r="C406" s="43"/>
      <c r="D406" s="43"/>
      <c r="E406" s="43"/>
      <c r="F406" s="43"/>
      <c r="G406" s="63"/>
      <c r="H406" s="44"/>
      <c r="I406" s="274"/>
      <c r="J406" s="274"/>
      <c r="K406" s="274"/>
      <c r="L406" s="274"/>
      <c r="M406" s="44"/>
      <c r="N406" s="9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</row>
    <row r="407" spans="1:47" ht="18.75" customHeight="1">
      <c r="A407" s="95"/>
      <c r="B407" s="43"/>
      <c r="C407" s="43"/>
      <c r="D407" s="43"/>
      <c r="E407" s="43"/>
      <c r="F407" s="43"/>
      <c r="G407" s="63"/>
      <c r="H407" s="44"/>
      <c r="I407" s="274"/>
      <c r="J407" s="274"/>
      <c r="K407" s="274"/>
      <c r="L407" s="274"/>
      <c r="M407" s="44"/>
      <c r="N407" s="9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</row>
    <row r="408" spans="1:47" ht="18.75" customHeight="1">
      <c r="A408" s="95"/>
      <c r="B408" s="43"/>
      <c r="C408" s="43"/>
      <c r="D408" s="43"/>
      <c r="E408" s="43"/>
      <c r="F408" s="43"/>
      <c r="G408" s="63"/>
      <c r="H408" s="44"/>
      <c r="I408" s="274"/>
      <c r="J408" s="274"/>
      <c r="K408" s="274"/>
      <c r="L408" s="274"/>
      <c r="M408" s="44"/>
      <c r="N408" s="9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</row>
    <row r="409" spans="1:47" ht="18.75" customHeight="1">
      <c r="A409" s="95"/>
      <c r="B409" s="43"/>
      <c r="C409" s="43"/>
      <c r="D409" s="43"/>
      <c r="E409" s="43"/>
      <c r="F409" s="43"/>
      <c r="G409" s="63"/>
      <c r="H409" s="44"/>
      <c r="I409" s="274"/>
      <c r="J409" s="274"/>
      <c r="K409" s="274"/>
      <c r="L409" s="274"/>
      <c r="M409" s="44"/>
      <c r="N409" s="9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</row>
    <row r="410" spans="1:47" ht="18.75" customHeight="1">
      <c r="A410" s="95"/>
      <c r="B410" s="43"/>
      <c r="C410" s="43"/>
      <c r="D410" s="43"/>
      <c r="E410" s="43"/>
      <c r="F410" s="43"/>
      <c r="G410" s="63"/>
      <c r="H410" s="44"/>
      <c r="I410" s="274"/>
      <c r="J410" s="274"/>
      <c r="K410" s="274"/>
      <c r="L410" s="274"/>
      <c r="M410" s="44"/>
      <c r="N410" s="9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</row>
    <row r="411" spans="1:47" ht="18.75" customHeight="1">
      <c r="A411" s="95"/>
      <c r="B411" s="43"/>
      <c r="C411" s="43"/>
      <c r="D411" s="43"/>
      <c r="E411" s="43"/>
      <c r="F411" s="43"/>
      <c r="G411" s="63"/>
      <c r="H411" s="44"/>
      <c r="I411" s="274"/>
      <c r="J411" s="274"/>
      <c r="K411" s="274"/>
      <c r="L411" s="274"/>
      <c r="M411" s="44"/>
      <c r="N411" s="9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</row>
    <row r="412" spans="1:47" ht="18.75" customHeight="1">
      <c r="A412" s="95"/>
      <c r="B412" s="43"/>
      <c r="C412" s="43"/>
      <c r="D412" s="43"/>
      <c r="E412" s="43"/>
      <c r="F412" s="43"/>
      <c r="G412" s="63"/>
      <c r="H412" s="44"/>
      <c r="I412" s="274"/>
      <c r="J412" s="274"/>
      <c r="K412" s="274"/>
      <c r="L412" s="274"/>
      <c r="M412" s="44"/>
      <c r="N412" s="9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</row>
    <row r="413" spans="1:47" ht="18.75" customHeight="1">
      <c r="A413" s="95"/>
      <c r="B413" s="43"/>
      <c r="C413" s="43"/>
      <c r="D413" s="43"/>
      <c r="E413" s="43"/>
      <c r="F413" s="43"/>
      <c r="G413" s="63"/>
      <c r="H413" s="44"/>
      <c r="I413" s="274"/>
      <c r="J413" s="274"/>
      <c r="K413" s="274"/>
      <c r="L413" s="274"/>
      <c r="M413" s="44"/>
      <c r="N413" s="9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</row>
    <row r="414" spans="1:47" ht="18.75" customHeight="1">
      <c r="A414" s="95"/>
      <c r="B414" s="43"/>
      <c r="C414" s="43"/>
      <c r="D414" s="43"/>
      <c r="E414" s="43"/>
      <c r="F414" s="43"/>
      <c r="G414" s="63"/>
      <c r="H414" s="44"/>
      <c r="I414" s="274"/>
      <c r="J414" s="274"/>
      <c r="K414" s="274"/>
      <c r="L414" s="274"/>
      <c r="M414" s="44"/>
      <c r="N414" s="9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</row>
    <row r="415" spans="1:47" ht="18.75" customHeight="1">
      <c r="A415" s="95"/>
      <c r="B415" s="43"/>
      <c r="C415" s="43"/>
      <c r="D415" s="43"/>
      <c r="E415" s="43"/>
      <c r="F415" s="43"/>
      <c r="G415" s="63"/>
      <c r="H415" s="44"/>
      <c r="I415" s="274"/>
      <c r="J415" s="274"/>
      <c r="K415" s="274"/>
      <c r="L415" s="274"/>
      <c r="M415" s="44"/>
      <c r="N415" s="9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</row>
    <row r="416" spans="1:47" ht="18.75" customHeight="1">
      <c r="A416" s="95"/>
      <c r="B416" s="43"/>
      <c r="C416" s="43"/>
      <c r="D416" s="43"/>
      <c r="E416" s="43"/>
      <c r="F416" s="43"/>
      <c r="G416" s="63"/>
      <c r="H416" s="44"/>
      <c r="I416" s="274"/>
      <c r="J416" s="274"/>
      <c r="K416" s="274"/>
      <c r="L416" s="274"/>
      <c r="M416" s="44"/>
      <c r="N416" s="9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</row>
    <row r="417" spans="1:47" ht="18.75" customHeight="1">
      <c r="A417" s="95"/>
      <c r="B417" s="43"/>
      <c r="C417" s="43"/>
      <c r="D417" s="43"/>
      <c r="E417" s="43"/>
      <c r="F417" s="43"/>
      <c r="G417" s="63"/>
      <c r="H417" s="44"/>
      <c r="I417" s="274"/>
      <c r="J417" s="274"/>
      <c r="K417" s="274"/>
      <c r="L417" s="274"/>
      <c r="M417" s="44"/>
      <c r="N417" s="9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</row>
    <row r="418" spans="1:47" ht="18.75" customHeight="1">
      <c r="A418" s="95"/>
      <c r="B418" s="43"/>
      <c r="C418" s="43"/>
      <c r="D418" s="43"/>
      <c r="E418" s="43"/>
      <c r="F418" s="43"/>
      <c r="G418" s="63"/>
      <c r="H418" s="44"/>
      <c r="I418" s="274"/>
      <c r="J418" s="274"/>
      <c r="K418" s="274"/>
      <c r="L418" s="274"/>
      <c r="M418" s="44"/>
      <c r="N418" s="9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</row>
    <row r="419" spans="1:47" ht="18.75" customHeight="1">
      <c r="A419" s="95"/>
      <c r="B419" s="43"/>
      <c r="C419" s="43"/>
      <c r="D419" s="43"/>
      <c r="E419" s="43"/>
      <c r="F419" s="43"/>
      <c r="G419" s="63"/>
      <c r="H419" s="44"/>
      <c r="I419" s="274"/>
      <c r="J419" s="274"/>
      <c r="K419" s="274"/>
      <c r="L419" s="274"/>
      <c r="M419" s="44"/>
      <c r="N419" s="9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</row>
    <row r="420" spans="1:47" ht="18.75" customHeight="1">
      <c r="A420" s="95"/>
      <c r="B420" s="43"/>
      <c r="C420" s="43"/>
      <c r="D420" s="43"/>
      <c r="E420" s="43"/>
      <c r="F420" s="43"/>
      <c r="G420" s="63"/>
      <c r="H420" s="44"/>
      <c r="I420" s="274"/>
      <c r="J420" s="274"/>
      <c r="K420" s="274"/>
      <c r="L420" s="274"/>
      <c r="M420" s="44"/>
      <c r="N420" s="9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</row>
    <row r="421" spans="1:47" ht="18.75" customHeight="1">
      <c r="A421" s="95"/>
      <c r="B421" s="43"/>
      <c r="C421" s="43"/>
      <c r="D421" s="43"/>
      <c r="E421" s="43"/>
      <c r="F421" s="43"/>
      <c r="G421" s="63"/>
      <c r="H421" s="44"/>
      <c r="I421" s="274"/>
      <c r="J421" s="274"/>
      <c r="K421" s="274"/>
      <c r="L421" s="274"/>
      <c r="M421" s="44"/>
      <c r="N421" s="9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</row>
    <row r="422" spans="1:47" ht="18.75" customHeight="1">
      <c r="A422" s="95"/>
      <c r="B422" s="43"/>
      <c r="C422" s="43"/>
      <c r="D422" s="43"/>
      <c r="E422" s="43"/>
      <c r="F422" s="43"/>
      <c r="G422" s="63"/>
      <c r="H422" s="44"/>
      <c r="I422" s="274"/>
      <c r="J422" s="274"/>
      <c r="K422" s="274"/>
      <c r="L422" s="274"/>
      <c r="M422" s="44"/>
      <c r="N422" s="9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</row>
    <row r="423" spans="1:47" ht="18.75" customHeight="1">
      <c r="A423" s="95"/>
      <c r="B423" s="43"/>
      <c r="C423" s="43"/>
      <c r="D423" s="43"/>
      <c r="E423" s="43"/>
      <c r="F423" s="43"/>
      <c r="G423" s="63"/>
      <c r="H423" s="44"/>
      <c r="I423" s="274"/>
      <c r="J423" s="274"/>
      <c r="K423" s="274"/>
      <c r="L423" s="274"/>
      <c r="M423" s="44"/>
      <c r="N423" s="9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</row>
    <row r="424" spans="1:47" ht="18.75" customHeight="1">
      <c r="A424" s="95"/>
      <c r="B424" s="43"/>
      <c r="C424" s="43"/>
      <c r="D424" s="43"/>
      <c r="E424" s="43"/>
      <c r="F424" s="43"/>
      <c r="G424" s="63"/>
      <c r="H424" s="44"/>
      <c r="I424" s="274"/>
      <c r="J424" s="274"/>
      <c r="K424" s="274"/>
      <c r="L424" s="274"/>
      <c r="M424" s="44"/>
      <c r="N424" s="9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</row>
    <row r="425" spans="1:47" ht="18.75" customHeight="1">
      <c r="A425" s="95"/>
      <c r="B425" s="43"/>
      <c r="C425" s="43"/>
      <c r="D425" s="43"/>
      <c r="E425" s="43"/>
      <c r="F425" s="43"/>
      <c r="G425" s="63"/>
      <c r="H425" s="44"/>
      <c r="I425" s="274"/>
      <c r="J425" s="274"/>
      <c r="K425" s="274"/>
      <c r="L425" s="274"/>
      <c r="M425" s="44"/>
      <c r="N425" s="9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</row>
    <row r="426" spans="1:47" ht="18.75" customHeight="1">
      <c r="A426" s="95"/>
      <c r="B426" s="43"/>
      <c r="C426" s="43"/>
      <c r="D426" s="43"/>
      <c r="E426" s="43"/>
      <c r="F426" s="43"/>
      <c r="G426" s="63"/>
      <c r="H426" s="44"/>
      <c r="I426" s="274"/>
      <c r="J426" s="274"/>
      <c r="K426" s="274"/>
      <c r="L426" s="274"/>
      <c r="M426" s="44"/>
      <c r="N426" s="9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</row>
    <row r="427" spans="1:47" ht="18.75" customHeight="1">
      <c r="A427" s="95"/>
      <c r="B427" s="43"/>
      <c r="C427" s="43"/>
      <c r="D427" s="43"/>
      <c r="E427" s="43"/>
      <c r="F427" s="43"/>
      <c r="G427" s="63"/>
      <c r="H427" s="44"/>
      <c r="I427" s="274"/>
      <c r="J427" s="274"/>
      <c r="K427" s="274"/>
      <c r="L427" s="274"/>
      <c r="M427" s="44"/>
      <c r="N427" s="9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</row>
    <row r="428" spans="1:47" ht="18.75" customHeight="1">
      <c r="A428" s="95"/>
      <c r="B428" s="43"/>
      <c r="C428" s="43"/>
      <c r="D428" s="43"/>
      <c r="E428" s="43"/>
      <c r="F428" s="43"/>
      <c r="G428" s="63"/>
      <c r="H428" s="44"/>
      <c r="I428" s="274"/>
      <c r="J428" s="274"/>
      <c r="K428" s="274"/>
      <c r="L428" s="274"/>
      <c r="M428" s="44"/>
      <c r="N428" s="9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</row>
    <row r="429" spans="1:47" ht="18.75" customHeight="1">
      <c r="A429" s="95"/>
      <c r="B429" s="43"/>
      <c r="C429" s="43"/>
      <c r="D429" s="43"/>
      <c r="E429" s="43"/>
      <c r="F429" s="43"/>
      <c r="G429" s="63"/>
      <c r="H429" s="44"/>
      <c r="I429" s="274"/>
      <c r="J429" s="274"/>
      <c r="K429" s="274"/>
      <c r="L429" s="274"/>
      <c r="M429" s="44"/>
      <c r="N429" s="9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</row>
    <row r="430" spans="1:47" ht="18.75" customHeight="1">
      <c r="A430" s="95"/>
      <c r="B430" s="43"/>
      <c r="C430" s="43"/>
      <c r="D430" s="43"/>
      <c r="E430" s="43"/>
      <c r="F430" s="43"/>
      <c r="G430" s="63"/>
      <c r="H430" s="44"/>
      <c r="I430" s="274"/>
      <c r="J430" s="274"/>
      <c r="K430" s="274"/>
      <c r="L430" s="274"/>
      <c r="M430" s="44"/>
      <c r="N430" s="9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</row>
    <row r="431" spans="1:47" ht="18.75" customHeight="1">
      <c r="A431" s="95"/>
      <c r="B431" s="43"/>
      <c r="C431" s="43"/>
      <c r="D431" s="43"/>
      <c r="E431" s="43"/>
      <c r="F431" s="43"/>
      <c r="G431" s="63"/>
      <c r="H431" s="44"/>
      <c r="I431" s="274"/>
      <c r="J431" s="274"/>
      <c r="K431" s="274"/>
      <c r="L431" s="274"/>
      <c r="M431" s="44"/>
      <c r="N431" s="9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</row>
    <row r="432" spans="1:47" ht="18.75" customHeight="1">
      <c r="A432" s="95"/>
      <c r="B432" s="43"/>
      <c r="C432" s="43"/>
      <c r="D432" s="43"/>
      <c r="E432" s="43"/>
      <c r="F432" s="43"/>
      <c r="G432" s="63"/>
      <c r="H432" s="44"/>
      <c r="I432" s="274"/>
      <c r="J432" s="274"/>
      <c r="K432" s="274"/>
      <c r="L432" s="274"/>
      <c r="M432" s="44"/>
      <c r="N432" s="9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</row>
    <row r="433" spans="1:47" ht="18.75" customHeight="1">
      <c r="A433" s="95"/>
      <c r="B433" s="43"/>
      <c r="C433" s="43"/>
      <c r="D433" s="43"/>
      <c r="E433" s="43"/>
      <c r="F433" s="43"/>
      <c r="G433" s="63"/>
      <c r="H433" s="44"/>
      <c r="I433" s="274"/>
      <c r="J433" s="274"/>
      <c r="K433" s="274"/>
      <c r="L433" s="274"/>
      <c r="M433" s="44"/>
      <c r="N433" s="9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</row>
    <row r="434" spans="1:47" ht="18.75" customHeight="1">
      <c r="A434" s="95"/>
      <c r="B434" s="43"/>
      <c r="C434" s="43"/>
      <c r="D434" s="43"/>
      <c r="E434" s="43"/>
      <c r="F434" s="43"/>
      <c r="G434" s="63"/>
      <c r="H434" s="44"/>
      <c r="I434" s="274"/>
      <c r="J434" s="274"/>
      <c r="K434" s="274"/>
      <c r="L434" s="274"/>
      <c r="M434" s="44"/>
      <c r="N434" s="9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</row>
    <row r="435" spans="1:47" ht="18.75" customHeight="1">
      <c r="A435" s="95"/>
      <c r="B435" s="43"/>
      <c r="C435" s="43"/>
      <c r="D435" s="43"/>
      <c r="E435" s="43"/>
      <c r="F435" s="43"/>
      <c r="G435" s="63"/>
      <c r="H435" s="44"/>
      <c r="I435" s="274"/>
      <c r="J435" s="274"/>
      <c r="K435" s="274"/>
      <c r="L435" s="274"/>
      <c r="M435" s="44"/>
      <c r="N435" s="9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</row>
    <row r="436" spans="1:47" ht="18.75" customHeight="1">
      <c r="A436" s="95"/>
      <c r="B436" s="43"/>
      <c r="C436" s="43"/>
      <c r="D436" s="43"/>
      <c r="E436" s="43"/>
      <c r="F436" s="43"/>
      <c r="G436" s="63"/>
      <c r="H436" s="44"/>
      <c r="I436" s="274"/>
      <c r="J436" s="274"/>
      <c r="K436" s="274"/>
      <c r="L436" s="274"/>
      <c r="M436" s="44"/>
      <c r="N436" s="9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</row>
    <row r="437" spans="1:47" ht="18.75" customHeight="1">
      <c r="A437" s="95"/>
      <c r="B437" s="43"/>
      <c r="C437" s="43"/>
      <c r="D437" s="43"/>
      <c r="E437" s="43"/>
      <c r="F437" s="43"/>
      <c r="G437" s="63"/>
      <c r="H437" s="44"/>
      <c r="I437" s="274"/>
      <c r="J437" s="274"/>
      <c r="K437" s="274"/>
      <c r="L437" s="274"/>
      <c r="M437" s="44"/>
      <c r="N437" s="9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</row>
    <row r="438" spans="1:47" ht="18.75" customHeight="1">
      <c r="A438" s="95"/>
      <c r="B438" s="43"/>
      <c r="C438" s="43"/>
      <c r="D438" s="43"/>
      <c r="E438" s="43"/>
      <c r="F438" s="43"/>
      <c r="G438" s="63"/>
      <c r="H438" s="44"/>
      <c r="I438" s="274"/>
      <c r="J438" s="274"/>
      <c r="K438" s="274"/>
      <c r="L438" s="274"/>
      <c r="M438" s="44"/>
      <c r="N438" s="9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</row>
    <row r="439" spans="1:47" ht="18.75" customHeight="1">
      <c r="A439" s="95"/>
      <c r="B439" s="43"/>
      <c r="C439" s="43"/>
      <c r="D439" s="43"/>
      <c r="E439" s="43"/>
      <c r="F439" s="43"/>
      <c r="G439" s="63"/>
      <c r="H439" s="44"/>
      <c r="I439" s="274"/>
      <c r="J439" s="274"/>
      <c r="K439" s="274"/>
      <c r="L439" s="274"/>
      <c r="M439" s="44"/>
      <c r="N439" s="9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</row>
    <row r="440" spans="1:47" ht="18.75" customHeight="1">
      <c r="A440" s="95"/>
      <c r="B440" s="43"/>
      <c r="C440" s="43"/>
      <c r="D440" s="43"/>
      <c r="E440" s="43"/>
      <c r="F440" s="43"/>
      <c r="G440" s="63"/>
      <c r="H440" s="44"/>
      <c r="I440" s="274"/>
      <c r="J440" s="274"/>
      <c r="K440" s="274"/>
      <c r="L440" s="274"/>
      <c r="M440" s="44"/>
      <c r="N440" s="9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</row>
    <row r="441" spans="1:47" ht="18.75" customHeight="1">
      <c r="A441" s="95"/>
      <c r="B441" s="43"/>
      <c r="C441" s="43"/>
      <c r="D441" s="43"/>
      <c r="E441" s="43"/>
      <c r="F441" s="43"/>
      <c r="G441" s="63"/>
      <c r="H441" s="44"/>
      <c r="I441" s="274"/>
      <c r="J441" s="274"/>
      <c r="K441" s="274"/>
      <c r="L441" s="274"/>
      <c r="M441" s="44"/>
      <c r="N441" s="9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</row>
    <row r="442" spans="1:47" ht="18.75" customHeight="1">
      <c r="A442" s="95"/>
      <c r="B442" s="43"/>
      <c r="C442" s="43"/>
      <c r="D442" s="43"/>
      <c r="E442" s="43"/>
      <c r="F442" s="43"/>
      <c r="G442" s="63"/>
      <c r="H442" s="44"/>
      <c r="I442" s="274"/>
      <c r="J442" s="274"/>
      <c r="K442" s="274"/>
      <c r="L442" s="274"/>
      <c r="M442" s="44"/>
      <c r="N442" s="9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</row>
    <row r="443" spans="1:47" ht="18.75" customHeight="1">
      <c r="A443" s="95"/>
      <c r="B443" s="43"/>
      <c r="C443" s="43"/>
      <c r="D443" s="43"/>
      <c r="E443" s="43"/>
      <c r="F443" s="43"/>
      <c r="G443" s="63"/>
      <c r="H443" s="44"/>
      <c r="I443" s="274"/>
      <c r="J443" s="274"/>
      <c r="K443" s="274"/>
      <c r="L443" s="274"/>
      <c r="M443" s="44"/>
      <c r="N443" s="9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</row>
    <row r="444" spans="1:47" ht="18.75" customHeight="1">
      <c r="A444" s="95"/>
      <c r="B444" s="43"/>
      <c r="C444" s="43"/>
      <c r="D444" s="43"/>
      <c r="E444" s="43"/>
      <c r="F444" s="43"/>
      <c r="G444" s="63"/>
      <c r="H444" s="44"/>
      <c r="I444" s="274"/>
      <c r="J444" s="274"/>
      <c r="K444" s="274"/>
      <c r="L444" s="274"/>
      <c r="M444" s="44"/>
      <c r="N444" s="9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</row>
    <row r="445" spans="1:47" ht="18.75" customHeight="1">
      <c r="A445" s="95"/>
      <c r="B445" s="43"/>
      <c r="C445" s="43"/>
      <c r="D445" s="43"/>
      <c r="E445" s="43"/>
      <c r="F445" s="43"/>
      <c r="G445" s="63"/>
      <c r="H445" s="44"/>
      <c r="I445" s="274"/>
      <c r="J445" s="274"/>
      <c r="K445" s="274"/>
      <c r="L445" s="274"/>
      <c r="M445" s="44"/>
      <c r="N445" s="9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</row>
    <row r="446" spans="1:47" ht="18.75" customHeight="1">
      <c r="A446" s="95"/>
      <c r="B446" s="43"/>
      <c r="C446" s="43"/>
      <c r="D446" s="43"/>
      <c r="E446" s="43"/>
      <c r="F446" s="43"/>
      <c r="G446" s="63"/>
      <c r="H446" s="44"/>
      <c r="I446" s="274"/>
      <c r="J446" s="274"/>
      <c r="K446" s="274"/>
      <c r="L446" s="274"/>
      <c r="M446" s="44"/>
      <c r="N446" s="9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</row>
    <row r="447" spans="1:47" ht="18.75" customHeight="1">
      <c r="A447" s="95"/>
      <c r="B447" s="43"/>
      <c r="C447" s="43"/>
      <c r="D447" s="43"/>
      <c r="E447" s="43"/>
      <c r="F447" s="43"/>
      <c r="G447" s="63"/>
      <c r="H447" s="44"/>
      <c r="I447" s="274"/>
      <c r="J447" s="274"/>
      <c r="K447" s="274"/>
      <c r="L447" s="274"/>
      <c r="M447" s="44"/>
      <c r="N447" s="9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</row>
    <row r="448" spans="1:47" ht="18.75" customHeight="1">
      <c r="A448" s="95"/>
      <c r="B448" s="43"/>
      <c r="C448" s="43"/>
      <c r="D448" s="43"/>
      <c r="E448" s="43"/>
      <c r="F448" s="43"/>
      <c r="G448" s="63"/>
      <c r="H448" s="44"/>
      <c r="I448" s="274"/>
      <c r="J448" s="274"/>
      <c r="K448" s="274"/>
      <c r="L448" s="274"/>
      <c r="M448" s="44"/>
      <c r="N448" s="9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</row>
    <row r="449" spans="1:47" ht="18.75" customHeight="1">
      <c r="A449" s="95"/>
      <c r="B449" s="43"/>
      <c r="C449" s="43"/>
      <c r="D449" s="43"/>
      <c r="E449" s="43"/>
      <c r="F449" s="43"/>
      <c r="G449" s="63"/>
      <c r="H449" s="44"/>
      <c r="I449" s="274"/>
      <c r="J449" s="274"/>
      <c r="K449" s="274"/>
      <c r="L449" s="274"/>
      <c r="M449" s="44"/>
      <c r="N449" s="9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</row>
    <row r="450" spans="1:47" ht="18.75" customHeight="1">
      <c r="A450" s="95"/>
      <c r="B450" s="43"/>
      <c r="C450" s="43"/>
      <c r="D450" s="43"/>
      <c r="E450" s="43"/>
      <c r="F450" s="43"/>
      <c r="G450" s="63"/>
      <c r="H450" s="44"/>
      <c r="I450" s="274"/>
      <c r="J450" s="274"/>
      <c r="K450" s="274"/>
      <c r="L450" s="274"/>
      <c r="M450" s="44"/>
      <c r="N450" s="9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</row>
    <row r="451" spans="1:47" ht="18.75" customHeight="1">
      <c r="A451" s="95"/>
      <c r="B451" s="43"/>
      <c r="C451" s="43"/>
      <c r="D451" s="43"/>
      <c r="E451" s="43"/>
      <c r="F451" s="43"/>
      <c r="G451" s="63"/>
      <c r="H451" s="44"/>
      <c r="I451" s="274"/>
      <c r="J451" s="274"/>
      <c r="K451" s="274"/>
      <c r="L451" s="274"/>
      <c r="M451" s="44"/>
      <c r="N451" s="9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</row>
    <row r="452" spans="1:47" ht="18.75" customHeight="1">
      <c r="A452" s="95"/>
      <c r="B452" s="43"/>
      <c r="C452" s="43"/>
      <c r="D452" s="43"/>
      <c r="E452" s="43"/>
      <c r="F452" s="43"/>
      <c r="G452" s="63"/>
      <c r="H452" s="44"/>
      <c r="I452" s="274"/>
      <c r="J452" s="274"/>
      <c r="K452" s="274"/>
      <c r="L452" s="274"/>
      <c r="M452" s="44"/>
      <c r="N452" s="9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</row>
    <row r="453" spans="1:47" ht="18.75" customHeight="1">
      <c r="A453" s="95"/>
      <c r="B453" s="43"/>
      <c r="C453" s="43"/>
      <c r="D453" s="43"/>
      <c r="E453" s="43"/>
      <c r="F453" s="43"/>
      <c r="G453" s="63"/>
      <c r="H453" s="44"/>
      <c r="I453" s="274"/>
      <c r="J453" s="274"/>
      <c r="K453" s="274"/>
      <c r="L453" s="274"/>
      <c r="M453" s="44"/>
      <c r="N453" s="9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</row>
    <row r="454" spans="1:47" ht="18.75" customHeight="1">
      <c r="A454" s="95"/>
      <c r="B454" s="43"/>
      <c r="C454" s="43"/>
      <c r="D454" s="43"/>
      <c r="E454" s="43"/>
      <c r="F454" s="43"/>
      <c r="G454" s="63"/>
      <c r="H454" s="44"/>
      <c r="I454" s="274"/>
      <c r="J454" s="274"/>
      <c r="K454" s="274"/>
      <c r="L454" s="274"/>
      <c r="M454" s="44"/>
      <c r="N454" s="9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</row>
    <row r="455" spans="1:47" ht="18.75" customHeight="1">
      <c r="A455" s="95"/>
      <c r="B455" s="43"/>
      <c r="C455" s="43"/>
      <c r="D455" s="43"/>
      <c r="E455" s="43"/>
      <c r="F455" s="43"/>
      <c r="G455" s="63"/>
      <c r="H455" s="44"/>
      <c r="I455" s="274"/>
      <c r="J455" s="274"/>
      <c r="K455" s="274"/>
      <c r="L455" s="274"/>
      <c r="M455" s="44"/>
      <c r="N455" s="9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</row>
    <row r="456" spans="1:47" ht="18.75" customHeight="1">
      <c r="A456" s="95"/>
      <c r="B456" s="43"/>
      <c r="C456" s="43"/>
      <c r="D456" s="43"/>
      <c r="E456" s="43"/>
      <c r="F456" s="43"/>
      <c r="G456" s="63"/>
      <c r="H456" s="44"/>
      <c r="I456" s="274"/>
      <c r="J456" s="274"/>
      <c r="K456" s="274"/>
      <c r="L456" s="274"/>
      <c r="M456" s="44"/>
      <c r="N456" s="9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</row>
    <row r="457" spans="1:47" ht="18.75" customHeight="1">
      <c r="A457" s="95"/>
      <c r="B457" s="43"/>
      <c r="C457" s="43"/>
      <c r="D457" s="43"/>
      <c r="E457" s="43"/>
      <c r="F457" s="43"/>
      <c r="G457" s="63"/>
      <c r="H457" s="44"/>
      <c r="I457" s="274"/>
      <c r="J457" s="274"/>
      <c r="K457" s="274"/>
      <c r="L457" s="274"/>
      <c r="M457" s="44"/>
      <c r="N457" s="9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</row>
    <row r="458" spans="1:47" ht="18.75" customHeight="1">
      <c r="A458" s="95"/>
      <c r="B458" s="43"/>
      <c r="C458" s="43"/>
      <c r="D458" s="43"/>
      <c r="E458" s="43"/>
      <c r="F458" s="43"/>
      <c r="G458" s="63"/>
      <c r="H458" s="44"/>
      <c r="I458" s="274"/>
      <c r="J458" s="274"/>
      <c r="K458" s="274"/>
      <c r="L458" s="274"/>
      <c r="M458" s="44"/>
      <c r="N458" s="9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</row>
    <row r="459" spans="1:47" ht="18.75" customHeight="1">
      <c r="A459" s="95"/>
      <c r="B459" s="43"/>
      <c r="C459" s="43"/>
      <c r="D459" s="43"/>
      <c r="E459" s="43"/>
      <c r="F459" s="43"/>
      <c r="G459" s="63"/>
      <c r="H459" s="44"/>
      <c r="I459" s="274"/>
      <c r="J459" s="274"/>
      <c r="K459" s="274"/>
      <c r="L459" s="274"/>
      <c r="M459" s="44"/>
      <c r="N459" s="9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</row>
    <row r="460" spans="1:47" ht="18.75" customHeight="1">
      <c r="A460" s="95"/>
      <c r="B460" s="43"/>
      <c r="C460" s="43"/>
      <c r="D460" s="43"/>
      <c r="E460" s="43"/>
      <c r="F460" s="43"/>
      <c r="G460" s="63"/>
      <c r="H460" s="44"/>
      <c r="I460" s="274"/>
      <c r="J460" s="274"/>
      <c r="K460" s="274"/>
      <c r="L460" s="274"/>
      <c r="M460" s="44"/>
      <c r="N460" s="9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</row>
    <row r="461" spans="1:47" ht="18.75" customHeight="1">
      <c r="A461" s="95"/>
      <c r="B461" s="43"/>
      <c r="C461" s="43"/>
      <c r="D461" s="43"/>
      <c r="E461" s="43"/>
      <c r="F461" s="43"/>
      <c r="G461" s="63"/>
      <c r="H461" s="44"/>
      <c r="I461" s="274"/>
      <c r="J461" s="274"/>
      <c r="K461" s="274"/>
      <c r="L461" s="274"/>
      <c r="M461" s="44"/>
      <c r="N461" s="9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</row>
    <row r="462" spans="1:47" ht="18.75" customHeight="1">
      <c r="A462" s="95"/>
      <c r="B462" s="43"/>
      <c r="C462" s="43"/>
      <c r="D462" s="43"/>
      <c r="E462" s="43"/>
      <c r="F462" s="43"/>
      <c r="G462" s="63"/>
      <c r="H462" s="44"/>
      <c r="I462" s="274"/>
      <c r="J462" s="274"/>
      <c r="K462" s="274"/>
      <c r="L462" s="274"/>
      <c r="M462" s="44"/>
      <c r="N462" s="9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</row>
    <row r="463" spans="1:47" ht="18.75" customHeight="1">
      <c r="A463" s="95"/>
      <c r="B463" s="43"/>
      <c r="C463" s="43"/>
      <c r="D463" s="43"/>
      <c r="E463" s="43"/>
      <c r="F463" s="43"/>
      <c r="G463" s="63"/>
      <c r="H463" s="44"/>
      <c r="I463" s="274"/>
      <c r="J463" s="274"/>
      <c r="K463" s="274"/>
      <c r="L463" s="274"/>
      <c r="M463" s="44"/>
      <c r="N463" s="9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</row>
    <row r="464" spans="1:47" ht="18.75" customHeight="1">
      <c r="A464" s="95"/>
      <c r="B464" s="43"/>
      <c r="C464" s="43"/>
      <c r="D464" s="43"/>
      <c r="E464" s="43"/>
      <c r="F464" s="43"/>
      <c r="G464" s="63"/>
      <c r="H464" s="44"/>
      <c r="I464" s="274"/>
      <c r="J464" s="274"/>
      <c r="K464" s="274"/>
      <c r="L464" s="274"/>
      <c r="M464" s="44"/>
      <c r="N464" s="9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</row>
    <row r="465" spans="1:47" ht="18.75" customHeight="1">
      <c r="A465" s="95"/>
      <c r="B465" s="43"/>
      <c r="C465" s="43"/>
      <c r="D465" s="43"/>
      <c r="E465" s="43"/>
      <c r="F465" s="43"/>
      <c r="G465" s="63"/>
      <c r="H465" s="44"/>
      <c r="I465" s="274"/>
      <c r="J465" s="274"/>
      <c r="K465" s="274"/>
      <c r="L465" s="274"/>
      <c r="M465" s="44"/>
      <c r="N465" s="9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</row>
    <row r="466" spans="1:47" ht="18.75" customHeight="1">
      <c r="A466" s="95"/>
      <c r="B466" s="43"/>
      <c r="C466" s="43"/>
      <c r="D466" s="43"/>
      <c r="E466" s="43"/>
      <c r="F466" s="43"/>
      <c r="G466" s="63"/>
      <c r="H466" s="44"/>
      <c r="I466" s="274"/>
      <c r="J466" s="274"/>
      <c r="K466" s="274"/>
      <c r="L466" s="274"/>
      <c r="M466" s="44"/>
      <c r="N466" s="9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</row>
    <row r="467" spans="1:47" ht="18.75" customHeight="1">
      <c r="A467" s="95"/>
      <c r="B467" s="43"/>
      <c r="C467" s="43"/>
      <c r="D467" s="43"/>
      <c r="E467" s="43"/>
      <c r="F467" s="43"/>
      <c r="G467" s="63"/>
      <c r="H467" s="44"/>
      <c r="I467" s="274"/>
      <c r="J467" s="274"/>
      <c r="K467" s="274"/>
      <c r="L467" s="274"/>
      <c r="M467" s="44"/>
      <c r="N467" s="9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</row>
    <row r="468" spans="1:47" ht="18.75" customHeight="1">
      <c r="A468" s="95"/>
      <c r="B468" s="43"/>
      <c r="C468" s="43"/>
      <c r="D468" s="43"/>
      <c r="E468" s="43"/>
      <c r="F468" s="43"/>
      <c r="G468" s="63"/>
      <c r="H468" s="44"/>
      <c r="I468" s="274"/>
      <c r="J468" s="274"/>
      <c r="K468" s="274"/>
      <c r="L468" s="274"/>
      <c r="M468" s="44"/>
      <c r="N468" s="9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</row>
    <row r="469" spans="1:47" ht="18.75" customHeight="1">
      <c r="A469" s="95"/>
      <c r="B469" s="43"/>
      <c r="C469" s="43"/>
      <c r="D469" s="43"/>
      <c r="E469" s="43"/>
      <c r="F469" s="43"/>
      <c r="G469" s="63"/>
      <c r="H469" s="44"/>
      <c r="I469" s="274"/>
      <c r="J469" s="274"/>
      <c r="K469" s="274"/>
      <c r="L469" s="274"/>
      <c r="M469" s="44"/>
      <c r="N469" s="9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</row>
    <row r="470" spans="1:47" ht="18.75" customHeight="1">
      <c r="A470" s="95"/>
      <c r="B470" s="43"/>
      <c r="C470" s="43"/>
      <c r="D470" s="43"/>
      <c r="E470" s="43"/>
      <c r="F470" s="43"/>
      <c r="G470" s="63"/>
      <c r="H470" s="44"/>
      <c r="I470" s="274"/>
      <c r="J470" s="274"/>
      <c r="K470" s="274"/>
      <c r="L470" s="274"/>
      <c r="M470" s="44"/>
      <c r="N470" s="9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</row>
    <row r="471" spans="1:47" ht="18.75" customHeight="1">
      <c r="A471" s="95"/>
      <c r="B471" s="43"/>
      <c r="C471" s="43"/>
      <c r="D471" s="43"/>
      <c r="E471" s="43"/>
      <c r="F471" s="43"/>
      <c r="G471" s="63"/>
      <c r="H471" s="44"/>
      <c r="I471" s="274"/>
      <c r="J471" s="274"/>
      <c r="K471" s="274"/>
      <c r="L471" s="274"/>
      <c r="M471" s="44"/>
      <c r="N471" s="9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</row>
    <row r="472" spans="1:47" ht="18.75" customHeight="1">
      <c r="A472" s="95"/>
      <c r="B472" s="43"/>
      <c r="C472" s="43"/>
      <c r="D472" s="43"/>
      <c r="E472" s="43"/>
      <c r="F472" s="43"/>
      <c r="G472" s="63"/>
      <c r="H472" s="44"/>
      <c r="I472" s="274"/>
      <c r="J472" s="274"/>
      <c r="K472" s="274"/>
      <c r="L472" s="274"/>
      <c r="M472" s="44"/>
      <c r="N472" s="9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</row>
    <row r="473" spans="1:47" ht="18.75" customHeight="1">
      <c r="A473" s="95"/>
      <c r="B473" s="43"/>
      <c r="C473" s="43"/>
      <c r="D473" s="43"/>
      <c r="E473" s="43"/>
      <c r="F473" s="43"/>
      <c r="G473" s="63"/>
      <c r="H473" s="44"/>
      <c r="I473" s="274"/>
      <c r="J473" s="274"/>
      <c r="K473" s="274"/>
      <c r="L473" s="274"/>
      <c r="M473" s="44"/>
      <c r="N473" s="9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</row>
    <row r="474" spans="1:47" ht="18.75" customHeight="1">
      <c r="A474" s="95"/>
      <c r="B474" s="43"/>
      <c r="C474" s="43"/>
      <c r="D474" s="43"/>
      <c r="E474" s="43"/>
      <c r="F474" s="43"/>
      <c r="G474" s="63"/>
      <c r="H474" s="44"/>
      <c r="I474" s="274"/>
      <c r="J474" s="274"/>
      <c r="K474" s="274"/>
      <c r="L474" s="274"/>
      <c r="M474" s="44"/>
      <c r="N474" s="9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</row>
    <row r="475" spans="1:47" ht="18.75" customHeight="1">
      <c r="A475" s="95"/>
      <c r="B475" s="43"/>
      <c r="C475" s="43"/>
      <c r="D475" s="43"/>
      <c r="E475" s="43"/>
      <c r="F475" s="43"/>
      <c r="G475" s="63"/>
      <c r="H475" s="44"/>
      <c r="I475" s="274"/>
      <c r="J475" s="274"/>
      <c r="K475" s="274"/>
      <c r="L475" s="274"/>
      <c r="M475" s="44"/>
      <c r="N475" s="9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</row>
    <row r="476" spans="1:47" ht="18.75" customHeight="1">
      <c r="A476" s="95"/>
      <c r="B476" s="43"/>
      <c r="C476" s="43"/>
      <c r="D476" s="43"/>
      <c r="E476" s="43"/>
      <c r="F476" s="43"/>
      <c r="G476" s="63"/>
      <c r="H476" s="44"/>
      <c r="I476" s="274"/>
      <c r="J476" s="274"/>
      <c r="K476" s="274"/>
      <c r="L476" s="274"/>
      <c r="M476" s="44"/>
      <c r="N476" s="9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</row>
    <row r="477" spans="1:47" ht="18.75" customHeight="1">
      <c r="A477" s="95"/>
      <c r="B477" s="43"/>
      <c r="C477" s="43"/>
      <c r="D477" s="43"/>
      <c r="E477" s="43"/>
      <c r="F477" s="43"/>
      <c r="G477" s="63"/>
      <c r="H477" s="44"/>
      <c r="I477" s="274"/>
      <c r="J477" s="274"/>
      <c r="K477" s="274"/>
      <c r="L477" s="274"/>
      <c r="M477" s="44"/>
      <c r="N477" s="9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</row>
    <row r="478" spans="1:47" ht="18.75" customHeight="1">
      <c r="A478" s="95"/>
      <c r="B478" s="43"/>
      <c r="C478" s="43"/>
      <c r="D478" s="43"/>
      <c r="E478" s="43"/>
      <c r="F478" s="43"/>
      <c r="G478" s="63"/>
      <c r="H478" s="44"/>
      <c r="I478" s="274"/>
      <c r="J478" s="274"/>
      <c r="K478" s="274"/>
      <c r="L478" s="274"/>
      <c r="M478" s="44"/>
      <c r="N478" s="9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</row>
    <row r="479" spans="1:47" ht="18.75" customHeight="1">
      <c r="A479" s="95"/>
      <c r="B479" s="43"/>
      <c r="C479" s="43"/>
      <c r="D479" s="43"/>
      <c r="E479" s="43"/>
      <c r="F479" s="43"/>
      <c r="G479" s="63"/>
      <c r="H479" s="44"/>
      <c r="I479" s="274"/>
      <c r="J479" s="274"/>
      <c r="K479" s="274"/>
      <c r="L479" s="274"/>
      <c r="M479" s="44"/>
      <c r="N479" s="9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</row>
    <row r="480" spans="1:47" ht="18.75" customHeight="1">
      <c r="A480" s="95"/>
      <c r="B480" s="43"/>
      <c r="C480" s="43"/>
      <c r="D480" s="43"/>
      <c r="E480" s="43"/>
      <c r="F480" s="43"/>
      <c r="G480" s="63"/>
      <c r="H480" s="44"/>
      <c r="I480" s="274"/>
      <c r="J480" s="274"/>
      <c r="K480" s="274"/>
      <c r="L480" s="274"/>
      <c r="M480" s="44"/>
      <c r="N480" s="9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</row>
    <row r="481" spans="1:47" ht="18.75" customHeight="1">
      <c r="A481" s="95"/>
      <c r="B481" s="43"/>
      <c r="C481" s="43"/>
      <c r="D481" s="43"/>
      <c r="E481" s="43"/>
      <c r="F481" s="43"/>
      <c r="G481" s="63"/>
      <c r="H481" s="44"/>
      <c r="I481" s="274"/>
      <c r="J481" s="274"/>
      <c r="K481" s="274"/>
      <c r="L481" s="274"/>
      <c r="M481" s="44"/>
      <c r="N481" s="9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</row>
    <row r="482" spans="1:47" ht="18.75" customHeight="1">
      <c r="A482" s="95"/>
      <c r="B482" s="43"/>
      <c r="C482" s="43"/>
      <c r="D482" s="43"/>
      <c r="E482" s="43"/>
      <c r="F482" s="43"/>
      <c r="G482" s="63"/>
      <c r="H482" s="44"/>
      <c r="I482" s="274"/>
      <c r="J482" s="274"/>
      <c r="K482" s="274"/>
      <c r="L482" s="274"/>
      <c r="M482" s="44"/>
      <c r="N482" s="9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</row>
    <row r="483" spans="1:47" ht="18.75" customHeight="1">
      <c r="A483" s="95"/>
      <c r="B483" s="43"/>
      <c r="C483" s="43"/>
      <c r="D483" s="43"/>
      <c r="E483" s="43"/>
      <c r="F483" s="43"/>
      <c r="G483" s="63"/>
      <c r="H483" s="44"/>
      <c r="I483" s="274"/>
      <c r="J483" s="274"/>
      <c r="K483" s="274"/>
      <c r="L483" s="274"/>
      <c r="M483" s="44"/>
      <c r="N483" s="9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</row>
    <row r="484" spans="1:47" ht="18.75" customHeight="1">
      <c r="A484" s="95"/>
      <c r="B484" s="43"/>
      <c r="C484" s="43"/>
      <c r="D484" s="43"/>
      <c r="E484" s="43"/>
      <c r="F484" s="43"/>
      <c r="G484" s="63"/>
      <c r="H484" s="44"/>
      <c r="I484" s="274"/>
      <c r="J484" s="274"/>
      <c r="K484" s="274"/>
      <c r="L484" s="274"/>
      <c r="M484" s="44"/>
      <c r="N484" s="9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</row>
    <row r="485" spans="1:47" ht="18.75" customHeight="1">
      <c r="A485" s="95"/>
      <c r="B485" s="43"/>
      <c r="C485" s="43"/>
      <c r="D485" s="43"/>
      <c r="E485" s="43"/>
      <c r="F485" s="43"/>
      <c r="G485" s="63"/>
      <c r="H485" s="44"/>
      <c r="I485" s="274"/>
      <c r="J485" s="274"/>
      <c r="K485" s="274"/>
      <c r="L485" s="274"/>
      <c r="M485" s="44"/>
      <c r="N485" s="9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</row>
    <row r="486" spans="1:47" ht="18.75" customHeight="1">
      <c r="A486" s="95"/>
      <c r="B486" s="43"/>
      <c r="C486" s="43"/>
      <c r="D486" s="43"/>
      <c r="E486" s="43"/>
      <c r="F486" s="43"/>
      <c r="G486" s="63"/>
      <c r="H486" s="44"/>
      <c r="I486" s="274"/>
      <c r="J486" s="274"/>
      <c r="K486" s="274"/>
      <c r="L486" s="274"/>
      <c r="M486" s="44"/>
      <c r="N486" s="9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</row>
    <row r="487" spans="1:47" ht="18.75" customHeight="1">
      <c r="A487" s="95"/>
      <c r="B487" s="43"/>
      <c r="C487" s="43"/>
      <c r="D487" s="43"/>
      <c r="E487" s="43"/>
      <c r="F487" s="43"/>
      <c r="G487" s="63"/>
      <c r="H487" s="44"/>
      <c r="I487" s="274"/>
      <c r="J487" s="274"/>
      <c r="K487" s="274"/>
      <c r="L487" s="274"/>
      <c r="M487" s="44"/>
      <c r="N487" s="9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</row>
    <row r="488" spans="1:47" ht="18.75" customHeight="1">
      <c r="A488" s="95"/>
      <c r="B488" s="43"/>
      <c r="C488" s="43"/>
      <c r="D488" s="43"/>
      <c r="E488" s="43"/>
      <c r="F488" s="43"/>
      <c r="G488" s="63"/>
      <c r="H488" s="44"/>
      <c r="I488" s="274"/>
      <c r="J488" s="274"/>
      <c r="K488" s="274"/>
      <c r="L488" s="274"/>
      <c r="M488" s="44"/>
      <c r="N488" s="9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</row>
    <row r="489" spans="1:47" ht="18.75" customHeight="1">
      <c r="A489" s="95"/>
      <c r="B489" s="43"/>
      <c r="C489" s="43"/>
      <c r="D489" s="43"/>
      <c r="E489" s="43"/>
      <c r="F489" s="43"/>
      <c r="G489" s="63"/>
      <c r="H489" s="44"/>
      <c r="I489" s="274"/>
      <c r="J489" s="274"/>
      <c r="K489" s="274"/>
      <c r="L489" s="274"/>
      <c r="M489" s="44"/>
      <c r="N489" s="9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</row>
    <row r="490" spans="1:47" ht="18.75" customHeight="1">
      <c r="A490" s="95"/>
      <c r="B490" s="43"/>
      <c r="C490" s="43"/>
      <c r="D490" s="43"/>
      <c r="E490" s="43"/>
      <c r="F490" s="43"/>
      <c r="G490" s="63"/>
      <c r="H490" s="44"/>
      <c r="I490" s="274"/>
      <c r="J490" s="274"/>
      <c r="K490" s="274"/>
      <c r="L490" s="274"/>
      <c r="M490" s="44"/>
      <c r="N490" s="9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</row>
    <row r="491" spans="1:47" ht="18.75" customHeight="1">
      <c r="A491" s="95"/>
      <c r="B491" s="43"/>
      <c r="C491" s="43"/>
      <c r="D491" s="43"/>
      <c r="E491" s="43"/>
      <c r="F491" s="43"/>
      <c r="G491" s="63"/>
      <c r="H491" s="44"/>
      <c r="I491" s="274"/>
      <c r="J491" s="274"/>
      <c r="K491" s="274"/>
      <c r="L491" s="274"/>
      <c r="M491" s="44"/>
      <c r="N491" s="9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</row>
    <row r="492" spans="1:47" ht="18.75" customHeight="1">
      <c r="A492" s="95"/>
      <c r="B492" s="43"/>
      <c r="C492" s="43"/>
      <c r="D492" s="43"/>
      <c r="E492" s="43"/>
      <c r="F492" s="43"/>
      <c r="G492" s="63"/>
      <c r="H492" s="44"/>
      <c r="I492" s="274"/>
      <c r="J492" s="274"/>
      <c r="K492" s="274"/>
      <c r="L492" s="274"/>
      <c r="M492" s="44"/>
      <c r="N492" s="9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</row>
    <row r="493" spans="1:47" ht="18.75" customHeight="1">
      <c r="A493" s="95"/>
      <c r="B493" s="43"/>
      <c r="C493" s="43"/>
      <c r="D493" s="43"/>
      <c r="E493" s="43"/>
      <c r="F493" s="43"/>
      <c r="G493" s="63"/>
      <c r="H493" s="44"/>
      <c r="I493" s="274"/>
      <c r="J493" s="274"/>
      <c r="K493" s="274"/>
      <c r="L493" s="274"/>
      <c r="M493" s="44"/>
      <c r="N493" s="9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</row>
    <row r="494" spans="1:47" ht="18.75" customHeight="1">
      <c r="A494" s="95"/>
      <c r="B494" s="43"/>
      <c r="C494" s="43"/>
      <c r="D494" s="43"/>
      <c r="E494" s="43"/>
      <c r="F494" s="43"/>
      <c r="G494" s="63"/>
      <c r="H494" s="44"/>
      <c r="I494" s="274"/>
      <c r="J494" s="274"/>
      <c r="K494" s="274"/>
      <c r="L494" s="274"/>
      <c r="M494" s="44"/>
      <c r="N494" s="9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</row>
    <row r="495" spans="1:47" ht="18.75" customHeight="1">
      <c r="A495" s="95"/>
      <c r="B495" s="43"/>
      <c r="C495" s="43"/>
      <c r="D495" s="43"/>
      <c r="E495" s="43"/>
      <c r="F495" s="43"/>
      <c r="G495" s="63"/>
      <c r="H495" s="44"/>
      <c r="I495" s="274"/>
      <c r="J495" s="274"/>
      <c r="K495" s="274"/>
      <c r="L495" s="274"/>
      <c r="M495" s="44"/>
      <c r="N495" s="9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</row>
    <row r="496" spans="1:47" ht="18.75" customHeight="1">
      <c r="A496" s="95"/>
      <c r="B496" s="43"/>
      <c r="C496" s="43"/>
      <c r="D496" s="43"/>
      <c r="E496" s="43"/>
      <c r="F496" s="43"/>
      <c r="G496" s="63"/>
      <c r="H496" s="44"/>
      <c r="I496" s="274"/>
      <c r="J496" s="274"/>
      <c r="K496" s="274"/>
      <c r="L496" s="274"/>
      <c r="M496" s="44"/>
      <c r="N496" s="9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</row>
    <row r="497" spans="1:47" ht="18.75" customHeight="1">
      <c r="A497" s="95"/>
      <c r="B497" s="43"/>
      <c r="C497" s="43"/>
      <c r="D497" s="43"/>
      <c r="E497" s="43"/>
      <c r="F497" s="43"/>
      <c r="G497" s="63"/>
      <c r="H497" s="44"/>
      <c r="I497" s="274"/>
      <c r="J497" s="274"/>
      <c r="K497" s="274"/>
      <c r="L497" s="274"/>
      <c r="M497" s="44"/>
      <c r="N497" s="9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</row>
    <row r="498" spans="1:47" ht="18.75" customHeight="1">
      <c r="A498" s="95"/>
      <c r="B498" s="43"/>
      <c r="C498" s="43"/>
      <c r="D498" s="43"/>
      <c r="E498" s="43"/>
      <c r="F498" s="43"/>
      <c r="G498" s="63"/>
      <c r="H498" s="44"/>
      <c r="I498" s="274"/>
      <c r="J498" s="274"/>
      <c r="K498" s="274"/>
      <c r="L498" s="274"/>
      <c r="M498" s="44"/>
      <c r="N498" s="9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</row>
    <row r="499" spans="1:47" ht="18.75" customHeight="1">
      <c r="A499" s="95"/>
      <c r="B499" s="43"/>
      <c r="C499" s="43"/>
      <c r="D499" s="43"/>
      <c r="E499" s="43"/>
      <c r="F499" s="43"/>
      <c r="G499" s="63"/>
      <c r="H499" s="44"/>
      <c r="I499" s="274"/>
      <c r="J499" s="274"/>
      <c r="K499" s="274"/>
      <c r="L499" s="274"/>
      <c r="M499" s="44"/>
      <c r="N499" s="9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</row>
    <row r="500" spans="1:47" ht="18.75" customHeight="1">
      <c r="A500" s="95"/>
      <c r="B500" s="43"/>
      <c r="C500" s="43"/>
      <c r="D500" s="43"/>
      <c r="E500" s="43"/>
      <c r="F500" s="43"/>
      <c r="G500" s="63"/>
      <c r="H500" s="44"/>
      <c r="I500" s="274"/>
      <c r="J500" s="274"/>
      <c r="K500" s="274"/>
      <c r="L500" s="274"/>
      <c r="M500" s="44"/>
      <c r="N500" s="9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</row>
    <row r="501" spans="1:47" ht="18.75" customHeight="1">
      <c r="A501" s="95"/>
      <c r="B501" s="43"/>
      <c r="C501" s="43"/>
      <c r="D501" s="43"/>
      <c r="E501" s="43"/>
      <c r="F501" s="43"/>
      <c r="G501" s="63"/>
      <c r="H501" s="44"/>
      <c r="I501" s="274"/>
      <c r="J501" s="274"/>
      <c r="K501" s="274"/>
      <c r="L501" s="274"/>
      <c r="M501" s="44"/>
      <c r="N501" s="9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</row>
    <row r="502" spans="1:47" ht="18.75" customHeight="1">
      <c r="A502" s="95"/>
      <c r="B502" s="43"/>
      <c r="C502" s="43"/>
      <c r="D502" s="43"/>
      <c r="E502" s="43"/>
      <c r="F502" s="43"/>
      <c r="G502" s="63"/>
      <c r="H502" s="44"/>
      <c r="I502" s="274"/>
      <c r="J502" s="274"/>
      <c r="K502" s="274"/>
      <c r="L502" s="274"/>
      <c r="M502" s="44"/>
      <c r="N502" s="9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</row>
    <row r="503" spans="1:47" ht="18.75" customHeight="1">
      <c r="A503" s="95"/>
      <c r="B503" s="43"/>
      <c r="C503" s="43"/>
      <c r="D503" s="43"/>
      <c r="E503" s="43"/>
      <c r="F503" s="43"/>
      <c r="G503" s="63"/>
      <c r="H503" s="44"/>
      <c r="I503" s="274"/>
      <c r="J503" s="274"/>
      <c r="K503" s="274"/>
      <c r="L503" s="274"/>
      <c r="M503" s="44"/>
      <c r="N503" s="9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</row>
    <row r="504" spans="1:47" ht="18.75" customHeight="1">
      <c r="A504" s="95"/>
      <c r="B504" s="43"/>
      <c r="C504" s="43"/>
      <c r="D504" s="43"/>
      <c r="E504" s="43"/>
      <c r="F504" s="43"/>
      <c r="G504" s="63"/>
      <c r="H504" s="44"/>
      <c r="I504" s="274"/>
      <c r="J504" s="274"/>
      <c r="K504" s="274"/>
      <c r="L504" s="274"/>
      <c r="M504" s="44"/>
      <c r="N504" s="9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</row>
    <row r="505" spans="1:47" ht="18.75" customHeight="1">
      <c r="A505" s="95"/>
      <c r="B505" s="43"/>
      <c r="C505" s="43"/>
      <c r="D505" s="43"/>
      <c r="E505" s="43"/>
      <c r="F505" s="43"/>
      <c r="G505" s="63"/>
      <c r="H505" s="44"/>
      <c r="I505" s="274"/>
      <c r="J505" s="274"/>
      <c r="K505" s="274"/>
      <c r="L505" s="274"/>
      <c r="M505" s="44"/>
      <c r="N505" s="9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</row>
    <row r="506" spans="1:47" ht="18.75" customHeight="1">
      <c r="A506" s="95"/>
      <c r="B506" s="43"/>
      <c r="C506" s="43"/>
      <c r="D506" s="43"/>
      <c r="E506" s="43"/>
      <c r="F506" s="43"/>
      <c r="G506" s="63"/>
      <c r="H506" s="44"/>
      <c r="I506" s="274"/>
      <c r="J506" s="274"/>
      <c r="K506" s="274"/>
      <c r="L506" s="274"/>
      <c r="M506" s="44"/>
      <c r="N506" s="9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</row>
    <row r="507" spans="1:47" ht="18.75" customHeight="1">
      <c r="A507" s="95"/>
      <c r="B507" s="43"/>
      <c r="C507" s="43"/>
      <c r="D507" s="43"/>
      <c r="E507" s="43"/>
      <c r="F507" s="43"/>
      <c r="G507" s="63"/>
      <c r="H507" s="44"/>
      <c r="I507" s="274"/>
      <c r="J507" s="274"/>
      <c r="K507" s="274"/>
      <c r="L507" s="274"/>
      <c r="M507" s="44"/>
      <c r="N507" s="9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</row>
    <row r="508" spans="1:47" ht="18.75" customHeight="1">
      <c r="A508" s="95"/>
      <c r="B508" s="43"/>
      <c r="C508" s="43"/>
      <c r="D508" s="43"/>
      <c r="E508" s="43"/>
      <c r="F508" s="43"/>
      <c r="G508" s="63"/>
      <c r="H508" s="44"/>
      <c r="I508" s="274"/>
      <c r="J508" s="274"/>
      <c r="K508" s="274"/>
      <c r="L508" s="274"/>
      <c r="M508" s="44"/>
      <c r="N508" s="9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</row>
    <row r="509" spans="1:47" ht="18.75" customHeight="1">
      <c r="A509" s="95"/>
      <c r="B509" s="43"/>
      <c r="C509" s="43"/>
      <c r="D509" s="43"/>
      <c r="E509" s="43"/>
      <c r="F509" s="43"/>
      <c r="G509" s="63"/>
      <c r="H509" s="44"/>
      <c r="I509" s="274"/>
      <c r="J509" s="274"/>
      <c r="K509" s="274"/>
      <c r="L509" s="274"/>
      <c r="M509" s="44"/>
      <c r="N509" s="9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</row>
    <row r="510" spans="1:47" ht="18.75" customHeight="1">
      <c r="A510" s="95"/>
      <c r="B510" s="43"/>
      <c r="C510" s="43"/>
      <c r="D510" s="43"/>
      <c r="E510" s="43"/>
      <c r="F510" s="43"/>
      <c r="G510" s="63"/>
      <c r="H510" s="44"/>
      <c r="I510" s="274"/>
      <c r="J510" s="274"/>
      <c r="K510" s="274"/>
      <c r="L510" s="274"/>
      <c r="M510" s="44"/>
      <c r="N510" s="9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</row>
    <row r="511" spans="1:47" ht="18.75" customHeight="1">
      <c r="A511" s="95"/>
      <c r="B511" s="43"/>
      <c r="C511" s="43"/>
      <c r="D511" s="43"/>
      <c r="E511" s="43"/>
      <c r="F511" s="43"/>
      <c r="G511" s="63"/>
      <c r="H511" s="44"/>
      <c r="I511" s="274"/>
      <c r="J511" s="274"/>
      <c r="K511" s="274"/>
      <c r="L511" s="274"/>
      <c r="M511" s="44"/>
      <c r="N511" s="9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</row>
    <row r="512" spans="1:47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">
    <mergeCell ref="B304:K305"/>
    <mergeCell ref="B317:K318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701"/>
  <sheetViews>
    <sheetView showGridLines="0" zoomScale="80" zoomScaleNormal="80" workbookViewId="0">
      <selection activeCell="B5" sqref="B5:F5"/>
    </sheetView>
  </sheetViews>
  <sheetFormatPr baseColWidth="10" defaultColWidth="11.125" defaultRowHeight="15" customHeight="1"/>
  <cols>
    <col min="1" max="1" width="3.5" customWidth="1"/>
    <col min="2" max="5" width="9.5" customWidth="1"/>
    <col min="6" max="6" width="29.375" customWidth="1"/>
    <col min="7" max="7" width="9.5" customWidth="1"/>
    <col min="8" max="14" width="7.375" style="65" customWidth="1"/>
    <col min="15" max="15" width="5.875" customWidth="1"/>
    <col min="16" max="16" width="19.375" customWidth="1"/>
    <col min="17" max="29" width="10.625" customWidth="1"/>
  </cols>
  <sheetData>
    <row r="1" spans="1:29" ht="24.75">
      <c r="A1" s="100"/>
      <c r="B1" s="162" t="s">
        <v>389</v>
      </c>
      <c r="C1" s="101"/>
      <c r="D1" s="101"/>
      <c r="E1" s="101"/>
      <c r="F1" s="101"/>
      <c r="G1" s="102"/>
      <c r="H1" s="103"/>
      <c r="I1" s="103"/>
      <c r="J1" s="103"/>
      <c r="K1" s="103"/>
      <c r="L1" s="103"/>
      <c r="M1" s="103"/>
      <c r="N1" s="32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16.5" customHeight="1">
      <c r="A2" s="96"/>
      <c r="B2" s="189" t="s">
        <v>410</v>
      </c>
      <c r="C2" s="97"/>
      <c r="D2" s="97"/>
      <c r="E2" s="97"/>
      <c r="F2" s="97"/>
      <c r="G2" s="98"/>
      <c r="H2" s="99"/>
      <c r="I2" s="99"/>
      <c r="J2" s="99"/>
      <c r="K2" s="99"/>
      <c r="L2" s="99"/>
      <c r="M2" s="99"/>
      <c r="N2" s="36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s="182" customFormat="1" ht="16.5" customHeight="1">
      <c r="A3" s="173"/>
      <c r="B3" s="163" t="s">
        <v>463</v>
      </c>
      <c r="C3" s="163"/>
      <c r="D3" s="163"/>
      <c r="E3" s="163"/>
      <c r="F3" s="163"/>
      <c r="G3" s="179"/>
      <c r="H3" s="179"/>
      <c r="I3" s="179"/>
      <c r="J3" s="179"/>
      <c r="K3" s="179"/>
      <c r="L3" s="179"/>
      <c r="M3" s="179"/>
      <c r="N3" s="179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</row>
    <row r="4" spans="1:29" ht="16.5" customHeight="1">
      <c r="A4" s="168"/>
      <c r="B4" s="158" t="s">
        <v>464</v>
      </c>
      <c r="C4" s="158"/>
      <c r="D4" s="158"/>
      <c r="E4" s="158"/>
      <c r="F4" s="158"/>
      <c r="G4" s="158" t="s">
        <v>5</v>
      </c>
      <c r="H4" s="207" t="s">
        <v>206</v>
      </c>
      <c r="I4" s="207" t="s">
        <v>207</v>
      </c>
      <c r="J4" s="207" t="s">
        <v>208</v>
      </c>
      <c r="K4" s="207" t="s">
        <v>209</v>
      </c>
      <c r="L4" s="207" t="s">
        <v>210</v>
      </c>
      <c r="M4" s="207" t="s">
        <v>465</v>
      </c>
      <c r="N4" s="207" t="s">
        <v>211</v>
      </c>
      <c r="O4" s="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55.5" customHeight="1">
      <c r="A5" s="168"/>
      <c r="B5" s="404" t="s">
        <v>212</v>
      </c>
      <c r="C5" s="404"/>
      <c r="D5" s="404"/>
      <c r="E5" s="404"/>
      <c r="F5" s="404"/>
      <c r="G5" s="44"/>
      <c r="H5" s="44"/>
      <c r="I5" s="44"/>
      <c r="J5" s="44"/>
      <c r="K5" s="44"/>
      <c r="L5" s="44"/>
      <c r="M5" s="44"/>
      <c r="N5" s="4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6.5" customHeight="1">
      <c r="A6" s="168"/>
      <c r="B6" s="9" t="s">
        <v>213</v>
      </c>
      <c r="C6" s="9"/>
      <c r="D6" s="9"/>
      <c r="E6" s="9"/>
      <c r="F6" s="9"/>
      <c r="G6" s="21" t="s">
        <v>198</v>
      </c>
      <c r="H6" s="21">
        <v>1</v>
      </c>
      <c r="I6" s="21">
        <v>0</v>
      </c>
      <c r="J6" s="21">
        <v>2</v>
      </c>
      <c r="K6" s="21">
        <v>2</v>
      </c>
      <c r="L6" s="21">
        <v>1</v>
      </c>
      <c r="M6" s="21">
        <v>1</v>
      </c>
      <c r="N6" s="114">
        <v>0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16.5" customHeight="1">
      <c r="A7" s="168"/>
      <c r="B7" s="9" t="s">
        <v>214</v>
      </c>
      <c r="C7" s="9"/>
      <c r="D7" s="9"/>
      <c r="E7" s="9"/>
      <c r="F7" s="9"/>
      <c r="G7" s="21" t="s">
        <v>198</v>
      </c>
      <c r="H7" s="21">
        <v>1</v>
      </c>
      <c r="I7" s="21">
        <v>2</v>
      </c>
      <c r="J7" s="21">
        <v>2</v>
      </c>
      <c r="K7" s="21">
        <v>3</v>
      </c>
      <c r="L7" s="21">
        <v>2</v>
      </c>
      <c r="M7" s="21">
        <v>2</v>
      </c>
      <c r="N7" s="114">
        <v>1</v>
      </c>
      <c r="O7" s="9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6.5" customHeight="1">
      <c r="A8" s="168"/>
      <c r="B8" s="9" t="s">
        <v>215</v>
      </c>
      <c r="C8" s="9"/>
      <c r="D8" s="9"/>
      <c r="E8" s="9"/>
      <c r="F8" s="9"/>
      <c r="G8" s="21" t="s">
        <v>198</v>
      </c>
      <c r="H8" s="21">
        <v>36</v>
      </c>
      <c r="I8" s="21">
        <v>37</v>
      </c>
      <c r="J8" s="21">
        <v>53</v>
      </c>
      <c r="K8" s="21">
        <v>53</v>
      </c>
      <c r="L8" s="21">
        <v>52</v>
      </c>
      <c r="M8" s="21">
        <v>33</v>
      </c>
      <c r="N8" s="114">
        <v>18</v>
      </c>
      <c r="O8" s="9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16.5" customHeight="1">
      <c r="A9" s="168"/>
      <c r="B9" s="9" t="s">
        <v>216</v>
      </c>
      <c r="C9" s="9"/>
      <c r="D9" s="9"/>
      <c r="E9" s="9"/>
      <c r="F9" s="9"/>
      <c r="G9" s="21" t="s">
        <v>198</v>
      </c>
      <c r="H9" s="21">
        <v>3</v>
      </c>
      <c r="I9" s="21">
        <v>2</v>
      </c>
      <c r="J9" s="21">
        <v>2</v>
      </c>
      <c r="K9" s="21">
        <v>4</v>
      </c>
      <c r="L9" s="21">
        <v>1</v>
      </c>
      <c r="M9" s="21">
        <v>2</v>
      </c>
      <c r="N9" s="114">
        <v>1</v>
      </c>
      <c r="O9" s="9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6.5" customHeight="1">
      <c r="A10" s="168"/>
      <c r="B10" s="9" t="s">
        <v>217</v>
      </c>
      <c r="C10" s="9"/>
      <c r="D10" s="9"/>
      <c r="E10" s="9"/>
      <c r="F10" s="9"/>
      <c r="G10" s="21" t="s">
        <v>198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114">
        <v>0</v>
      </c>
      <c r="O10" s="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16.5" customHeight="1">
      <c r="A11" s="168"/>
      <c r="B11" s="9" t="s">
        <v>218</v>
      </c>
      <c r="C11" s="9"/>
      <c r="D11" s="9"/>
      <c r="E11" s="9"/>
      <c r="F11" s="9"/>
      <c r="G11" s="21" t="s">
        <v>198</v>
      </c>
      <c r="H11" s="21">
        <v>0</v>
      </c>
      <c r="I11" s="21">
        <v>0</v>
      </c>
      <c r="J11" s="21">
        <v>1</v>
      </c>
      <c r="K11" s="21">
        <v>1</v>
      </c>
      <c r="L11" s="21">
        <v>0</v>
      </c>
      <c r="M11" s="21">
        <v>0</v>
      </c>
      <c r="N11" s="114">
        <v>0</v>
      </c>
      <c r="O11" s="9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6.5" customHeight="1">
      <c r="A12" s="168"/>
      <c r="B12" s="9"/>
      <c r="C12" s="9"/>
      <c r="D12" s="9"/>
      <c r="E12" s="9"/>
      <c r="F12" s="9"/>
      <c r="G12" s="21"/>
      <c r="H12" s="21"/>
      <c r="I12" s="21"/>
      <c r="J12" s="21"/>
      <c r="K12" s="21"/>
      <c r="L12" s="21"/>
      <c r="M12" s="21"/>
      <c r="N12" s="114"/>
      <c r="O12" s="9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ht="16.5" customHeight="1">
      <c r="A13" s="168"/>
      <c r="B13" s="27" t="s">
        <v>219</v>
      </c>
      <c r="C13" s="28"/>
      <c r="D13" s="28"/>
      <c r="E13" s="28"/>
      <c r="F13" s="28"/>
      <c r="G13" s="21"/>
      <c r="H13" s="21"/>
      <c r="I13" s="21"/>
      <c r="J13" s="21"/>
      <c r="K13" s="21"/>
      <c r="L13" s="21"/>
      <c r="M13" s="21"/>
      <c r="N13" s="114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ht="16.5" customHeight="1">
      <c r="A14" s="168"/>
      <c r="B14" s="9" t="s">
        <v>220</v>
      </c>
      <c r="C14" s="9"/>
      <c r="D14" s="9"/>
      <c r="E14" s="9"/>
      <c r="F14" s="9"/>
      <c r="G14" s="21" t="s">
        <v>198</v>
      </c>
      <c r="H14" s="21">
        <v>9</v>
      </c>
      <c r="I14" s="21">
        <v>9</v>
      </c>
      <c r="J14" s="21">
        <v>5</v>
      </c>
      <c r="K14" s="21">
        <v>6</v>
      </c>
      <c r="L14" s="21">
        <v>11</v>
      </c>
      <c r="M14" s="21">
        <v>10</v>
      </c>
      <c r="N14" s="114">
        <v>5</v>
      </c>
      <c r="O14" s="9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16.5" customHeight="1">
      <c r="A15" s="168"/>
      <c r="B15" s="9" t="s">
        <v>221</v>
      </c>
      <c r="C15" s="9"/>
      <c r="D15" s="9"/>
      <c r="E15" s="9"/>
      <c r="F15" s="9"/>
      <c r="G15" s="21" t="s">
        <v>198</v>
      </c>
      <c r="H15" s="21">
        <v>7</v>
      </c>
      <c r="I15" s="21">
        <v>7</v>
      </c>
      <c r="J15" s="21">
        <v>4</v>
      </c>
      <c r="K15" s="21">
        <v>4</v>
      </c>
      <c r="L15" s="21">
        <v>5</v>
      </c>
      <c r="M15" s="21">
        <v>7</v>
      </c>
      <c r="N15" s="114">
        <v>3</v>
      </c>
      <c r="O15" s="9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ht="16.5" customHeight="1">
      <c r="A16" s="168"/>
      <c r="B16" s="9" t="s">
        <v>222</v>
      </c>
      <c r="C16" s="9"/>
      <c r="D16" s="9"/>
      <c r="E16" s="9"/>
      <c r="F16" s="9"/>
      <c r="G16" s="21" t="s">
        <v>198</v>
      </c>
      <c r="H16" s="21">
        <v>7</v>
      </c>
      <c r="I16" s="21">
        <v>10</v>
      </c>
      <c r="J16" s="21">
        <v>6</v>
      </c>
      <c r="K16" s="21">
        <v>6</v>
      </c>
      <c r="L16" s="21">
        <v>10</v>
      </c>
      <c r="M16" s="21">
        <v>13</v>
      </c>
      <c r="N16" s="114">
        <v>1</v>
      </c>
      <c r="O16" s="9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ht="16.5" customHeight="1">
      <c r="A17" s="168"/>
      <c r="B17" s="9" t="s">
        <v>223</v>
      </c>
      <c r="C17" s="9"/>
      <c r="D17" s="9"/>
      <c r="E17" s="9"/>
      <c r="F17" s="9"/>
      <c r="G17" s="21" t="s">
        <v>198</v>
      </c>
      <c r="H17" s="21">
        <v>4</v>
      </c>
      <c r="I17" s="21">
        <v>1</v>
      </c>
      <c r="J17" s="21">
        <v>1</v>
      </c>
      <c r="K17" s="21">
        <v>0</v>
      </c>
      <c r="L17" s="21">
        <v>2</v>
      </c>
      <c r="M17" s="21">
        <v>2</v>
      </c>
      <c r="N17" s="114">
        <v>0</v>
      </c>
      <c r="O17" s="9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16.5" customHeight="1">
      <c r="A18" s="168"/>
      <c r="B18" s="9" t="s">
        <v>224</v>
      </c>
      <c r="C18" s="9"/>
      <c r="D18" s="9"/>
      <c r="E18" s="9"/>
      <c r="F18" s="9"/>
      <c r="G18" s="21" t="s">
        <v>198</v>
      </c>
      <c r="H18" s="21">
        <v>4</v>
      </c>
      <c r="I18" s="21">
        <v>1</v>
      </c>
      <c r="J18" s="21">
        <v>0</v>
      </c>
      <c r="K18" s="21">
        <v>1</v>
      </c>
      <c r="L18" s="21">
        <v>0</v>
      </c>
      <c r="M18" s="21">
        <v>1</v>
      </c>
      <c r="N18" s="114">
        <v>0</v>
      </c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6.5" customHeight="1">
      <c r="A19" s="168"/>
      <c r="B19" s="9" t="s">
        <v>225</v>
      </c>
      <c r="C19" s="9"/>
      <c r="D19" s="9"/>
      <c r="E19" s="9"/>
      <c r="F19" s="9"/>
      <c r="G19" s="21" t="s">
        <v>198</v>
      </c>
      <c r="H19" s="21">
        <v>0</v>
      </c>
      <c r="I19" s="21">
        <v>1</v>
      </c>
      <c r="J19" s="21">
        <v>1</v>
      </c>
      <c r="K19" s="21">
        <v>1</v>
      </c>
      <c r="L19" s="21">
        <v>1</v>
      </c>
      <c r="M19" s="21">
        <v>0</v>
      </c>
      <c r="N19" s="114">
        <v>0</v>
      </c>
      <c r="O19" s="9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ht="16.5" customHeight="1">
      <c r="A20" s="168"/>
      <c r="B20" s="9" t="s">
        <v>466</v>
      </c>
      <c r="C20" s="9"/>
      <c r="D20" s="9"/>
      <c r="E20" s="9"/>
      <c r="F20" s="9"/>
      <c r="G20" s="21" t="s">
        <v>198</v>
      </c>
      <c r="H20" s="21">
        <v>38</v>
      </c>
      <c r="I20" s="21">
        <v>25</v>
      </c>
      <c r="J20" s="21">
        <v>36</v>
      </c>
      <c r="K20" s="21">
        <v>34</v>
      </c>
      <c r="L20" s="21">
        <v>27</v>
      </c>
      <c r="M20" s="21">
        <v>17</v>
      </c>
      <c r="N20" s="114">
        <v>32</v>
      </c>
      <c r="O20" s="9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ht="16.5" customHeight="1">
      <c r="A21" s="168"/>
      <c r="B21" s="165" t="s">
        <v>467</v>
      </c>
      <c r="C21" s="95"/>
      <c r="D21" s="95"/>
      <c r="E21" s="95"/>
      <c r="F21" s="95"/>
      <c r="G21" s="114"/>
      <c r="H21" s="114"/>
      <c r="I21" s="114"/>
      <c r="J21" s="114"/>
      <c r="K21" s="114"/>
      <c r="L21" s="114"/>
      <c r="M21" s="114"/>
      <c r="N21" s="114"/>
      <c r="O21" s="9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ht="16.5" customHeight="1">
      <c r="A22" s="95"/>
      <c r="B22" s="183"/>
      <c r="C22" s="184"/>
      <c r="D22" s="184"/>
      <c r="E22" s="184"/>
      <c r="F22" s="184"/>
      <c r="G22" s="185"/>
      <c r="H22" s="185"/>
      <c r="I22" s="185"/>
      <c r="J22" s="185"/>
      <c r="K22" s="185"/>
      <c r="L22" s="185"/>
      <c r="M22" s="185"/>
      <c r="N22" s="186"/>
      <c r="O22" s="187"/>
      <c r="P22" s="188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ht="16.5" customHeight="1">
      <c r="A23" s="95"/>
      <c r="B23" s="183"/>
      <c r="C23" s="184"/>
      <c r="D23" s="184"/>
      <c r="E23" s="184"/>
      <c r="F23" s="184"/>
      <c r="G23" s="185"/>
      <c r="H23" s="185"/>
      <c r="I23" s="185"/>
      <c r="J23" s="185"/>
      <c r="K23" s="185"/>
      <c r="L23" s="185"/>
      <c r="M23" s="185"/>
      <c r="N23" s="186"/>
      <c r="O23" s="187"/>
      <c r="P23" s="188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16.5" customHeight="1">
      <c r="A24" s="95"/>
      <c r="B24" s="183"/>
      <c r="C24" s="184"/>
      <c r="D24" s="184"/>
      <c r="E24" s="184"/>
      <c r="F24" s="184"/>
      <c r="G24" s="185"/>
      <c r="H24" s="185"/>
      <c r="I24" s="185"/>
      <c r="J24" s="185"/>
      <c r="K24" s="185"/>
      <c r="L24" s="185"/>
      <c r="M24" s="185"/>
      <c r="N24" s="186"/>
      <c r="O24" s="187"/>
      <c r="P24" s="188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16.5" customHeight="1">
      <c r="A25" s="95"/>
      <c r="B25" s="183"/>
      <c r="C25" s="184"/>
      <c r="D25" s="184"/>
      <c r="E25" s="184"/>
      <c r="F25" s="184"/>
      <c r="G25" s="185"/>
      <c r="H25" s="185"/>
      <c r="I25" s="185"/>
      <c r="J25" s="185"/>
      <c r="K25" s="185"/>
      <c r="L25" s="185"/>
      <c r="M25" s="185"/>
      <c r="N25" s="186"/>
      <c r="O25" s="187"/>
      <c r="P25" s="188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8.75" customHeight="1">
      <c r="A26" s="95"/>
      <c r="B26" s="183"/>
      <c r="C26" s="184"/>
      <c r="D26" s="184"/>
      <c r="E26" s="184"/>
      <c r="F26" s="184"/>
      <c r="G26" s="185"/>
      <c r="H26" s="185"/>
      <c r="I26" s="185"/>
      <c r="J26" s="185"/>
      <c r="K26" s="185"/>
      <c r="L26" s="185"/>
      <c r="M26" s="185"/>
      <c r="N26" s="186"/>
      <c r="O26" s="187"/>
      <c r="P26" s="188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8.75" customHeight="1">
      <c r="A27" s="95"/>
      <c r="B27" s="43"/>
      <c r="C27" s="43"/>
      <c r="D27" s="43"/>
      <c r="E27" s="43"/>
      <c r="F27" s="43"/>
      <c r="G27" s="44"/>
      <c r="H27" s="44"/>
      <c r="I27" s="44"/>
      <c r="J27" s="44"/>
      <c r="K27" s="44"/>
      <c r="L27" s="44"/>
      <c r="M27" s="44"/>
      <c r="N27" s="114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8.75" customHeight="1">
      <c r="A28" s="95"/>
      <c r="B28" s="43"/>
      <c r="C28" s="43"/>
      <c r="D28" s="43"/>
      <c r="E28" s="43"/>
      <c r="F28" s="43"/>
      <c r="G28" s="44"/>
      <c r="H28" s="44"/>
      <c r="I28" s="44"/>
      <c r="J28" s="44"/>
      <c r="K28" s="44"/>
      <c r="L28" s="44"/>
      <c r="M28" s="44"/>
      <c r="N28" s="114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9.5" customHeight="1">
      <c r="A29" s="95"/>
      <c r="C29" s="43"/>
      <c r="D29" s="43"/>
      <c r="E29" s="43"/>
      <c r="F29" s="43"/>
      <c r="G29" s="44"/>
      <c r="H29" s="44"/>
      <c r="I29" s="44"/>
      <c r="J29" s="44"/>
      <c r="K29" s="44"/>
      <c r="L29" s="44"/>
      <c r="M29" s="44"/>
      <c r="N29" s="114"/>
      <c r="O29" s="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ht="18.75" customHeight="1">
      <c r="A30" s="95"/>
      <c r="C30" s="43"/>
      <c r="D30" s="43"/>
      <c r="E30" s="43"/>
      <c r="F30" s="43"/>
      <c r="G30" s="44"/>
      <c r="H30" s="44"/>
      <c r="I30" s="44"/>
      <c r="J30" s="44"/>
      <c r="K30" s="44"/>
      <c r="L30" s="44"/>
      <c r="M30" s="44"/>
      <c r="N30" s="114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18.75" customHeight="1">
      <c r="A31" s="95"/>
      <c r="C31" s="43"/>
      <c r="D31" s="43"/>
      <c r="E31" s="43"/>
      <c r="F31" s="43"/>
      <c r="G31" s="44"/>
      <c r="H31" s="44"/>
      <c r="I31" s="44"/>
      <c r="J31" s="44"/>
      <c r="K31" s="44"/>
      <c r="L31" s="44"/>
      <c r="M31" s="44"/>
      <c r="N31" s="114"/>
      <c r="O31" s="9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t="18.75" customHeight="1">
      <c r="A32" s="95"/>
      <c r="C32" s="43"/>
      <c r="D32" s="43"/>
      <c r="E32" s="43"/>
      <c r="F32" s="43"/>
      <c r="G32" s="44"/>
      <c r="H32" s="44"/>
      <c r="I32" s="44"/>
      <c r="J32" s="44"/>
      <c r="K32" s="44"/>
      <c r="L32" s="44"/>
      <c r="M32" s="44"/>
      <c r="N32" s="114"/>
      <c r="O32" s="9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18.75" customHeight="1">
      <c r="A33" s="95"/>
      <c r="C33" s="43"/>
      <c r="D33" s="43"/>
      <c r="E33" s="43"/>
      <c r="F33" s="43"/>
      <c r="G33" s="44"/>
      <c r="H33" s="44"/>
      <c r="I33" s="44"/>
      <c r="J33" s="44"/>
      <c r="K33" s="44"/>
      <c r="L33" s="44"/>
      <c r="M33" s="44"/>
      <c r="N33" s="114"/>
      <c r="O33" s="9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ht="18.75" customHeight="1">
      <c r="A34" s="95"/>
      <c r="C34" s="43"/>
      <c r="D34" s="43"/>
      <c r="E34" s="43"/>
      <c r="F34" s="43"/>
      <c r="G34" s="44"/>
      <c r="H34" s="44"/>
      <c r="I34" s="44"/>
      <c r="J34" s="44"/>
      <c r="K34" s="44"/>
      <c r="L34" s="44"/>
      <c r="M34" s="44"/>
      <c r="N34" s="114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ht="18.75" customHeight="1">
      <c r="A35" s="95"/>
      <c r="B35" s="43"/>
      <c r="C35" s="43"/>
      <c r="D35" s="43"/>
      <c r="E35" s="43"/>
      <c r="F35" s="43"/>
      <c r="G35" s="44"/>
      <c r="H35" s="44"/>
      <c r="I35" s="44"/>
      <c r="J35" s="44"/>
      <c r="K35" s="44"/>
      <c r="L35" s="44"/>
      <c r="M35" s="44"/>
      <c r="N35" s="114"/>
      <c r="O35" s="9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ht="18.75" customHeight="1">
      <c r="A36" s="95"/>
      <c r="B36" s="43"/>
      <c r="C36" s="43"/>
      <c r="D36" s="43"/>
      <c r="E36" s="43"/>
      <c r="F36" s="43"/>
      <c r="G36" s="44"/>
      <c r="H36" s="44"/>
      <c r="I36" s="44"/>
      <c r="J36" s="44"/>
      <c r="K36" s="44"/>
      <c r="L36" s="44"/>
      <c r="M36" s="44"/>
      <c r="N36" s="114"/>
      <c r="O36" s="9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ht="18.75" customHeight="1">
      <c r="A37" s="95"/>
      <c r="B37" s="43"/>
      <c r="C37" s="43"/>
      <c r="D37" s="43"/>
      <c r="E37" s="43"/>
      <c r="F37" s="43"/>
      <c r="G37" s="44"/>
      <c r="H37" s="44"/>
      <c r="I37" s="44"/>
      <c r="J37" s="44"/>
      <c r="K37" s="44"/>
      <c r="L37" s="44"/>
      <c r="M37" s="44"/>
      <c r="N37" s="114"/>
      <c r="O37" s="9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18.75" customHeight="1">
      <c r="A38" s="95"/>
      <c r="B38" s="43"/>
      <c r="C38" s="43"/>
      <c r="D38" s="43"/>
      <c r="E38" s="43"/>
      <c r="F38" s="43"/>
      <c r="G38" s="44"/>
      <c r="H38" s="44"/>
      <c r="I38" s="44"/>
      <c r="J38" s="44"/>
      <c r="K38" s="44"/>
      <c r="L38" s="44"/>
      <c r="M38" s="44"/>
      <c r="N38" s="114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18.75" customHeight="1">
      <c r="A39" s="95"/>
      <c r="B39" s="43"/>
      <c r="C39" s="43"/>
      <c r="D39" s="43"/>
      <c r="E39" s="43"/>
      <c r="F39" s="43"/>
      <c r="G39" s="44"/>
      <c r="H39" s="44"/>
      <c r="I39" s="44"/>
      <c r="J39" s="44"/>
      <c r="K39" s="44"/>
      <c r="L39" s="44"/>
      <c r="M39" s="44"/>
      <c r="N39" s="114"/>
      <c r="O39" s="9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18.75" customHeight="1">
      <c r="A40" s="95"/>
      <c r="B40" s="43"/>
      <c r="C40" s="43"/>
      <c r="D40" s="43"/>
      <c r="E40" s="43"/>
      <c r="F40" s="43"/>
      <c r="G40" s="44"/>
      <c r="H40" s="44"/>
      <c r="I40" s="44"/>
      <c r="J40" s="44"/>
      <c r="K40" s="44"/>
      <c r="L40" s="44"/>
      <c r="M40" s="44"/>
      <c r="N40" s="114"/>
      <c r="O40" s="9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18.75" customHeight="1">
      <c r="A41" s="95"/>
      <c r="B41" s="43"/>
      <c r="C41" s="43"/>
      <c r="D41" s="43"/>
      <c r="E41" s="43"/>
      <c r="F41" s="43"/>
      <c r="G41" s="44"/>
      <c r="H41" s="44"/>
      <c r="I41" s="44"/>
      <c r="J41" s="44"/>
      <c r="K41" s="44"/>
      <c r="L41" s="44"/>
      <c r="M41" s="44"/>
      <c r="N41" s="114"/>
      <c r="O41" s="9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18.75" customHeight="1">
      <c r="A42" s="95"/>
      <c r="B42" s="43"/>
      <c r="C42" s="43"/>
      <c r="D42" s="43"/>
      <c r="E42" s="43"/>
      <c r="F42" s="43"/>
      <c r="G42" s="44"/>
      <c r="H42" s="44"/>
      <c r="I42" s="44"/>
      <c r="J42" s="44"/>
      <c r="K42" s="44"/>
      <c r="L42" s="44"/>
      <c r="M42" s="44"/>
      <c r="N42" s="114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8.75" customHeight="1">
      <c r="A43" s="95"/>
      <c r="B43" s="43"/>
      <c r="C43" s="43"/>
      <c r="D43" s="43"/>
      <c r="E43" s="43"/>
      <c r="F43" s="43"/>
      <c r="G43" s="44"/>
      <c r="H43" s="44"/>
      <c r="I43" s="44"/>
      <c r="J43" s="44"/>
      <c r="K43" s="44"/>
      <c r="L43" s="44"/>
      <c r="M43" s="44"/>
      <c r="N43" s="114"/>
      <c r="O43" s="9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18.75" customHeight="1">
      <c r="A44" s="95"/>
      <c r="B44" s="43"/>
      <c r="C44" s="43"/>
      <c r="D44" s="43"/>
      <c r="E44" s="43"/>
      <c r="F44" s="43"/>
      <c r="G44" s="44"/>
      <c r="H44" s="44"/>
      <c r="I44" s="44"/>
      <c r="J44" s="44"/>
      <c r="K44" s="44"/>
      <c r="L44" s="44"/>
      <c r="M44" s="44"/>
      <c r="N44" s="114"/>
      <c r="O44" s="9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18.75" customHeight="1">
      <c r="A45" s="95"/>
      <c r="B45" s="43"/>
      <c r="C45" s="43"/>
      <c r="D45" s="43"/>
      <c r="E45" s="43"/>
      <c r="F45" s="43"/>
      <c r="G45" s="44"/>
      <c r="H45" s="44"/>
      <c r="I45" s="44"/>
      <c r="J45" s="44"/>
      <c r="K45" s="44"/>
      <c r="L45" s="44"/>
      <c r="M45" s="44"/>
      <c r="N45" s="114"/>
      <c r="O45" s="9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18.75" customHeight="1">
      <c r="A46" s="95"/>
      <c r="B46" s="43"/>
      <c r="C46" s="43"/>
      <c r="D46" s="43"/>
      <c r="E46" s="43"/>
      <c r="F46" s="43"/>
      <c r="G46" s="44"/>
      <c r="H46" s="44"/>
      <c r="I46" s="44"/>
      <c r="J46" s="44"/>
      <c r="K46" s="44"/>
      <c r="L46" s="44"/>
      <c r="M46" s="44"/>
      <c r="N46" s="114"/>
      <c r="O46" s="9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18.75" customHeight="1">
      <c r="A47" s="95"/>
      <c r="B47" s="43"/>
      <c r="C47" s="43"/>
      <c r="D47" s="43"/>
      <c r="E47" s="43"/>
      <c r="F47" s="43"/>
      <c r="G47" s="44"/>
      <c r="H47" s="44"/>
      <c r="I47" s="44"/>
      <c r="J47" s="44"/>
      <c r="K47" s="44"/>
      <c r="L47" s="44"/>
      <c r="M47" s="44"/>
      <c r="N47" s="114"/>
      <c r="O47" s="9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18.75" customHeight="1">
      <c r="A48" s="95"/>
      <c r="B48" s="43"/>
      <c r="C48" s="43"/>
      <c r="D48" s="43"/>
      <c r="E48" s="43"/>
      <c r="F48" s="43"/>
      <c r="G48" s="44"/>
      <c r="H48" s="44"/>
      <c r="I48" s="44"/>
      <c r="J48" s="44"/>
      <c r="K48" s="44"/>
      <c r="L48" s="44"/>
      <c r="M48" s="44"/>
      <c r="N48" s="114"/>
      <c r="O48" s="9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1:29" ht="18.75" customHeight="1">
      <c r="A49" s="95"/>
      <c r="B49" s="43"/>
      <c r="C49" s="43"/>
      <c r="D49" s="43"/>
      <c r="E49" s="43"/>
      <c r="F49" s="43"/>
      <c r="G49" s="44"/>
      <c r="H49" s="44"/>
      <c r="I49" s="44"/>
      <c r="J49" s="44"/>
      <c r="K49" s="44"/>
      <c r="L49" s="44"/>
      <c r="M49" s="44"/>
      <c r="N49" s="114"/>
      <c r="O49" s="9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 ht="18.75" customHeight="1">
      <c r="A50" s="95"/>
      <c r="B50" s="43"/>
      <c r="C50" s="43"/>
      <c r="D50" s="43"/>
      <c r="E50" s="43"/>
      <c r="F50" s="43"/>
      <c r="G50" s="44"/>
      <c r="H50" s="44"/>
      <c r="I50" s="44"/>
      <c r="J50" s="44"/>
      <c r="K50" s="44"/>
      <c r="L50" s="44"/>
      <c r="M50" s="44"/>
      <c r="N50" s="114"/>
      <c r="O50" s="9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1:29" ht="18.75" customHeight="1">
      <c r="A51" s="95"/>
      <c r="B51" s="43"/>
      <c r="C51" s="43"/>
      <c r="D51" s="43"/>
      <c r="E51" s="43"/>
      <c r="F51" s="43"/>
      <c r="G51" s="44"/>
      <c r="H51" s="44"/>
      <c r="I51" s="44"/>
      <c r="J51" s="44"/>
      <c r="K51" s="44"/>
      <c r="L51" s="44"/>
      <c r="M51" s="44"/>
      <c r="N51" s="114"/>
      <c r="O51" s="9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ht="18.75" customHeight="1">
      <c r="A52" s="95"/>
      <c r="B52" s="43"/>
      <c r="C52" s="43"/>
      <c r="D52" s="43"/>
      <c r="E52" s="43"/>
      <c r="F52" s="43"/>
      <c r="G52" s="44"/>
      <c r="H52" s="44"/>
      <c r="I52" s="44"/>
      <c r="J52" s="44"/>
      <c r="K52" s="44"/>
      <c r="L52" s="44"/>
      <c r="M52" s="44"/>
      <c r="N52" s="114"/>
      <c r="O52" s="9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 ht="18.75" customHeight="1">
      <c r="A53" s="95"/>
      <c r="B53" s="43"/>
      <c r="C53" s="43"/>
      <c r="D53" s="43"/>
      <c r="E53" s="43"/>
      <c r="F53" s="43"/>
      <c r="G53" s="44"/>
      <c r="H53" s="44"/>
      <c r="I53" s="44"/>
      <c r="J53" s="44"/>
      <c r="K53" s="44"/>
      <c r="L53" s="44"/>
      <c r="M53" s="44"/>
      <c r="N53" s="114"/>
      <c r="O53" s="9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 ht="18.75" customHeight="1">
      <c r="A54" s="95"/>
      <c r="B54" s="43"/>
      <c r="C54" s="43"/>
      <c r="D54" s="43"/>
      <c r="E54" s="43"/>
      <c r="F54" s="43"/>
      <c r="G54" s="44"/>
      <c r="H54" s="44"/>
      <c r="I54" s="44"/>
      <c r="J54" s="44"/>
      <c r="K54" s="44"/>
      <c r="L54" s="44"/>
      <c r="M54" s="44"/>
      <c r="N54" s="114"/>
      <c r="O54" s="9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ht="18.75" customHeight="1">
      <c r="A55" s="95"/>
      <c r="B55" s="43"/>
      <c r="C55" s="43"/>
      <c r="D55" s="43"/>
      <c r="E55" s="43"/>
      <c r="F55" s="43"/>
      <c r="G55" s="44"/>
      <c r="H55" s="44"/>
      <c r="I55" s="44"/>
      <c r="J55" s="44"/>
      <c r="K55" s="44"/>
      <c r="L55" s="44"/>
      <c r="M55" s="44"/>
      <c r="N55" s="114"/>
      <c r="O55" s="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ht="18.75" customHeight="1">
      <c r="A56" s="95"/>
      <c r="B56" s="43"/>
      <c r="C56" s="43"/>
      <c r="D56" s="43"/>
      <c r="E56" s="43"/>
      <c r="F56" s="43"/>
      <c r="G56" s="44"/>
      <c r="H56" s="44"/>
      <c r="I56" s="44"/>
      <c r="J56" s="44"/>
      <c r="K56" s="44"/>
      <c r="L56" s="44"/>
      <c r="M56" s="44"/>
      <c r="N56" s="114"/>
      <c r="O56" s="9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ht="18.75" customHeight="1">
      <c r="A57" s="95"/>
      <c r="B57" s="43"/>
      <c r="C57" s="43"/>
      <c r="D57" s="43"/>
      <c r="E57" s="43"/>
      <c r="F57" s="43"/>
      <c r="G57" s="44"/>
      <c r="H57" s="44"/>
      <c r="I57" s="44"/>
      <c r="J57" s="44"/>
      <c r="K57" s="44"/>
      <c r="L57" s="44"/>
      <c r="M57" s="44"/>
      <c r="N57" s="114"/>
      <c r="O57" s="9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ht="18.75" customHeight="1">
      <c r="A58" s="95"/>
      <c r="B58" s="43"/>
      <c r="C58" s="43"/>
      <c r="D58" s="43"/>
      <c r="E58" s="43"/>
      <c r="F58" s="43"/>
      <c r="G58" s="44"/>
      <c r="H58" s="44"/>
      <c r="I58" s="44"/>
      <c r="J58" s="44"/>
      <c r="K58" s="44"/>
      <c r="L58" s="44"/>
      <c r="M58" s="44"/>
      <c r="N58" s="114"/>
      <c r="O58" s="9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ht="18.75" customHeight="1">
      <c r="A59" s="95"/>
      <c r="B59" s="43"/>
      <c r="C59" s="43"/>
      <c r="D59" s="43"/>
      <c r="E59" s="43"/>
      <c r="F59" s="43"/>
      <c r="G59" s="44"/>
      <c r="H59" s="44"/>
      <c r="I59" s="44"/>
      <c r="J59" s="44"/>
      <c r="K59" s="44"/>
      <c r="L59" s="44"/>
      <c r="M59" s="44"/>
      <c r="N59" s="114"/>
      <c r="O59" s="9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ht="18.75" customHeight="1">
      <c r="A60" s="95"/>
      <c r="B60" s="43"/>
      <c r="C60" s="43"/>
      <c r="D60" s="43"/>
      <c r="E60" s="43"/>
      <c r="F60" s="43"/>
      <c r="G60" s="44"/>
      <c r="H60" s="44"/>
      <c r="I60" s="44"/>
      <c r="J60" s="44"/>
      <c r="K60" s="44"/>
      <c r="L60" s="44"/>
      <c r="M60" s="44"/>
      <c r="N60" s="114"/>
      <c r="O60" s="9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ht="18.75" customHeight="1">
      <c r="A61" s="95"/>
      <c r="B61" s="43"/>
      <c r="C61" s="43"/>
      <c r="D61" s="43"/>
      <c r="E61" s="43"/>
      <c r="F61" s="43"/>
      <c r="G61" s="44"/>
      <c r="H61" s="44"/>
      <c r="I61" s="44"/>
      <c r="J61" s="44"/>
      <c r="K61" s="44"/>
      <c r="L61" s="44"/>
      <c r="M61" s="44"/>
      <c r="N61" s="114"/>
      <c r="O61" s="9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ht="18.75" customHeight="1">
      <c r="A62" s="95"/>
      <c r="B62" s="43"/>
      <c r="C62" s="43"/>
      <c r="D62" s="43"/>
      <c r="E62" s="43"/>
      <c r="F62" s="43"/>
      <c r="G62" s="44"/>
      <c r="H62" s="44"/>
      <c r="I62" s="44"/>
      <c r="J62" s="44"/>
      <c r="K62" s="44"/>
      <c r="L62" s="44"/>
      <c r="M62" s="44"/>
      <c r="N62" s="114"/>
      <c r="O62" s="9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ht="18.75" customHeight="1">
      <c r="A63" s="95"/>
      <c r="B63" s="43"/>
      <c r="C63" s="43"/>
      <c r="D63" s="43"/>
      <c r="E63" s="43"/>
      <c r="F63" s="43"/>
      <c r="G63" s="44"/>
      <c r="H63" s="44"/>
      <c r="I63" s="44"/>
      <c r="J63" s="44"/>
      <c r="K63" s="44"/>
      <c r="L63" s="44"/>
      <c r="M63" s="44"/>
      <c r="N63" s="114"/>
      <c r="O63" s="9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ht="18.75" customHeight="1">
      <c r="A64" s="95"/>
      <c r="B64" s="43"/>
      <c r="C64" s="43"/>
      <c r="D64" s="43"/>
      <c r="E64" s="43"/>
      <c r="F64" s="43"/>
      <c r="G64" s="44"/>
      <c r="H64" s="44"/>
      <c r="I64" s="44"/>
      <c r="J64" s="44"/>
      <c r="K64" s="44"/>
      <c r="L64" s="44"/>
      <c r="M64" s="44"/>
      <c r="N64" s="114"/>
      <c r="O64" s="9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ht="18.75" customHeight="1">
      <c r="A65" s="95"/>
      <c r="B65" s="43"/>
      <c r="C65" s="43"/>
      <c r="D65" s="43"/>
      <c r="E65" s="43"/>
      <c r="F65" s="43"/>
      <c r="G65" s="44"/>
      <c r="H65" s="44"/>
      <c r="I65" s="44"/>
      <c r="J65" s="44"/>
      <c r="K65" s="44"/>
      <c r="L65" s="44"/>
      <c r="M65" s="44"/>
      <c r="N65" s="114"/>
      <c r="O65" s="9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ht="18.75" customHeight="1">
      <c r="A66" s="95"/>
      <c r="B66" s="43"/>
      <c r="C66" s="43"/>
      <c r="D66" s="43"/>
      <c r="E66" s="43"/>
      <c r="F66" s="43"/>
      <c r="G66" s="44"/>
      <c r="H66" s="44"/>
      <c r="I66" s="44"/>
      <c r="J66" s="44"/>
      <c r="K66" s="44"/>
      <c r="L66" s="44"/>
      <c r="M66" s="44"/>
      <c r="N66" s="114"/>
      <c r="O66" s="9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ht="18.75" customHeight="1">
      <c r="A67" s="95"/>
      <c r="B67" s="43"/>
      <c r="C67" s="43"/>
      <c r="D67" s="43"/>
      <c r="E67" s="43"/>
      <c r="F67" s="43"/>
      <c r="G67" s="44"/>
      <c r="H67" s="44"/>
      <c r="I67" s="44"/>
      <c r="J67" s="44"/>
      <c r="K67" s="44"/>
      <c r="L67" s="44"/>
      <c r="M67" s="44"/>
      <c r="N67" s="114"/>
      <c r="O67" s="9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ht="18.75" customHeight="1">
      <c r="A68" s="95"/>
      <c r="B68" s="43"/>
      <c r="C68" s="43"/>
      <c r="D68" s="43"/>
      <c r="E68" s="43"/>
      <c r="F68" s="43"/>
      <c r="G68" s="44"/>
      <c r="H68" s="44"/>
      <c r="I68" s="44"/>
      <c r="J68" s="44"/>
      <c r="K68" s="44"/>
      <c r="L68" s="44"/>
      <c r="M68" s="44"/>
      <c r="N68" s="114"/>
      <c r="O68" s="9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ht="18.75" customHeight="1">
      <c r="A69" s="95"/>
      <c r="B69" s="43"/>
      <c r="C69" s="43"/>
      <c r="D69" s="43"/>
      <c r="E69" s="43"/>
      <c r="F69" s="43"/>
      <c r="G69" s="44"/>
      <c r="H69" s="44"/>
      <c r="I69" s="44"/>
      <c r="J69" s="44"/>
      <c r="K69" s="44"/>
      <c r="L69" s="44"/>
      <c r="M69" s="44"/>
      <c r="N69" s="114"/>
      <c r="O69" s="9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ht="18.75" customHeight="1">
      <c r="A70" s="95"/>
      <c r="B70" s="43"/>
      <c r="C70" s="43"/>
      <c r="D70" s="43"/>
      <c r="E70" s="43"/>
      <c r="F70" s="43"/>
      <c r="G70" s="44"/>
      <c r="H70" s="44"/>
      <c r="I70" s="44"/>
      <c r="J70" s="44"/>
      <c r="K70" s="44"/>
      <c r="L70" s="44"/>
      <c r="M70" s="44"/>
      <c r="N70" s="114"/>
      <c r="O70" s="9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ht="18.75" customHeight="1">
      <c r="A71" s="95"/>
      <c r="B71" s="43"/>
      <c r="C71" s="43"/>
      <c r="D71" s="43"/>
      <c r="E71" s="43"/>
      <c r="F71" s="43"/>
      <c r="G71" s="44"/>
      <c r="H71" s="44"/>
      <c r="I71" s="44"/>
      <c r="J71" s="44"/>
      <c r="K71" s="44"/>
      <c r="L71" s="44"/>
      <c r="M71" s="44"/>
      <c r="N71" s="114"/>
      <c r="O71" s="9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</row>
    <row r="72" spans="1:29" ht="18.75" customHeight="1">
      <c r="A72" s="95"/>
      <c r="B72" s="43"/>
      <c r="C72" s="43"/>
      <c r="D72" s="43"/>
      <c r="E72" s="43"/>
      <c r="F72" s="43"/>
      <c r="G72" s="44"/>
      <c r="H72" s="44"/>
      <c r="I72" s="44"/>
      <c r="J72" s="44"/>
      <c r="K72" s="44"/>
      <c r="L72" s="44"/>
      <c r="M72" s="44"/>
      <c r="N72" s="114"/>
      <c r="O72" s="9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ht="18.75" customHeight="1">
      <c r="A73" s="95"/>
      <c r="B73" s="43"/>
      <c r="C73" s="43"/>
      <c r="D73" s="43"/>
      <c r="E73" s="43"/>
      <c r="F73" s="43"/>
      <c r="G73" s="44"/>
      <c r="H73" s="44"/>
      <c r="I73" s="44"/>
      <c r="J73" s="44"/>
      <c r="K73" s="44"/>
      <c r="L73" s="44"/>
      <c r="M73" s="44"/>
      <c r="N73" s="114"/>
      <c r="O73" s="9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1:29" ht="18.75" customHeight="1">
      <c r="A74" s="95"/>
      <c r="B74" s="43"/>
      <c r="C74" s="43"/>
      <c r="D74" s="43"/>
      <c r="E74" s="43"/>
      <c r="F74" s="43"/>
      <c r="G74" s="44"/>
      <c r="H74" s="44"/>
      <c r="I74" s="44"/>
      <c r="J74" s="44"/>
      <c r="K74" s="44"/>
      <c r="L74" s="44"/>
      <c r="M74" s="44"/>
      <c r="N74" s="114"/>
      <c r="O74" s="9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</row>
    <row r="75" spans="1:29" ht="18.75" customHeight="1">
      <c r="A75" s="95"/>
      <c r="B75" s="43"/>
      <c r="C75" s="43"/>
      <c r="D75" s="43"/>
      <c r="E75" s="43"/>
      <c r="F75" s="43"/>
      <c r="G75" s="44"/>
      <c r="H75" s="44"/>
      <c r="I75" s="44"/>
      <c r="J75" s="44"/>
      <c r="K75" s="44"/>
      <c r="L75" s="44"/>
      <c r="M75" s="44"/>
      <c r="N75" s="114"/>
      <c r="O75" s="9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</row>
    <row r="76" spans="1:29" ht="18.75" customHeight="1">
      <c r="A76" s="95"/>
      <c r="B76" s="43"/>
      <c r="C76" s="43"/>
      <c r="D76" s="43"/>
      <c r="E76" s="43"/>
      <c r="F76" s="43"/>
      <c r="G76" s="44"/>
      <c r="H76" s="44"/>
      <c r="I76" s="44"/>
      <c r="J76" s="44"/>
      <c r="K76" s="44"/>
      <c r="L76" s="44"/>
      <c r="M76" s="44"/>
      <c r="N76" s="114"/>
      <c r="O76" s="9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</row>
    <row r="77" spans="1:29" ht="18.75" customHeight="1">
      <c r="A77" s="95"/>
      <c r="B77" s="43"/>
      <c r="C77" s="43"/>
      <c r="D77" s="43"/>
      <c r="E77" s="43"/>
      <c r="F77" s="43"/>
      <c r="G77" s="44"/>
      <c r="H77" s="44"/>
      <c r="I77" s="44"/>
      <c r="J77" s="44"/>
      <c r="K77" s="44"/>
      <c r="L77" s="44"/>
      <c r="M77" s="44"/>
      <c r="N77" s="114"/>
      <c r="O77" s="9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</row>
    <row r="78" spans="1:29" ht="18.75" customHeight="1">
      <c r="A78" s="95"/>
      <c r="B78" s="43"/>
      <c r="C78" s="43"/>
      <c r="D78" s="43"/>
      <c r="E78" s="43"/>
      <c r="F78" s="43"/>
      <c r="G78" s="44"/>
      <c r="H78" s="44"/>
      <c r="I78" s="44"/>
      <c r="J78" s="44"/>
      <c r="K78" s="44"/>
      <c r="L78" s="44"/>
      <c r="M78" s="44"/>
      <c r="N78" s="114"/>
      <c r="O78" s="9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ht="18.75" customHeight="1">
      <c r="A79" s="95"/>
      <c r="B79" s="43"/>
      <c r="C79" s="43"/>
      <c r="D79" s="43"/>
      <c r="E79" s="43"/>
      <c r="F79" s="43"/>
      <c r="G79" s="44"/>
      <c r="H79" s="44"/>
      <c r="I79" s="44"/>
      <c r="J79" s="44"/>
      <c r="K79" s="44"/>
      <c r="L79" s="44"/>
      <c r="M79" s="44"/>
      <c r="N79" s="114"/>
      <c r="O79" s="9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</row>
    <row r="80" spans="1:29" ht="18.75" customHeight="1">
      <c r="A80" s="95"/>
      <c r="B80" s="43"/>
      <c r="C80" s="43"/>
      <c r="D80" s="43"/>
      <c r="E80" s="43"/>
      <c r="F80" s="43"/>
      <c r="G80" s="44"/>
      <c r="H80" s="44"/>
      <c r="I80" s="44"/>
      <c r="J80" s="44"/>
      <c r="K80" s="44"/>
      <c r="L80" s="44"/>
      <c r="M80" s="44"/>
      <c r="N80" s="114"/>
      <c r="O80" s="9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1:29" ht="18.75" customHeight="1">
      <c r="A81" s="95"/>
      <c r="B81" s="43"/>
      <c r="C81" s="43"/>
      <c r="D81" s="43"/>
      <c r="E81" s="43"/>
      <c r="F81" s="43"/>
      <c r="G81" s="44"/>
      <c r="H81" s="44"/>
      <c r="I81" s="44"/>
      <c r="J81" s="44"/>
      <c r="K81" s="44"/>
      <c r="L81" s="44"/>
      <c r="M81" s="44"/>
      <c r="N81" s="114"/>
      <c r="O81" s="9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</row>
    <row r="82" spans="1:29" ht="18.75" customHeight="1">
      <c r="A82" s="95"/>
      <c r="B82" s="43"/>
      <c r="C82" s="43"/>
      <c r="D82" s="43"/>
      <c r="E82" s="43"/>
      <c r="F82" s="43"/>
      <c r="G82" s="44"/>
      <c r="H82" s="44"/>
      <c r="I82" s="44"/>
      <c r="J82" s="44"/>
      <c r="K82" s="44"/>
      <c r="L82" s="44"/>
      <c r="M82" s="44"/>
      <c r="N82" s="114"/>
      <c r="O82" s="9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</row>
    <row r="83" spans="1:29" ht="18.75" customHeight="1">
      <c r="A83" s="95"/>
      <c r="B83" s="43"/>
      <c r="C83" s="43"/>
      <c r="D83" s="43"/>
      <c r="E83" s="43"/>
      <c r="F83" s="43"/>
      <c r="G83" s="44"/>
      <c r="H83" s="44"/>
      <c r="I83" s="44"/>
      <c r="J83" s="44"/>
      <c r="K83" s="44"/>
      <c r="L83" s="44"/>
      <c r="M83" s="44"/>
      <c r="N83" s="114"/>
      <c r="O83" s="9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</row>
    <row r="84" spans="1:29" ht="18.75" customHeight="1">
      <c r="A84" s="95"/>
      <c r="B84" s="43"/>
      <c r="C84" s="43"/>
      <c r="D84" s="43"/>
      <c r="E84" s="43"/>
      <c r="F84" s="43"/>
      <c r="G84" s="44"/>
      <c r="H84" s="44"/>
      <c r="I84" s="44"/>
      <c r="J84" s="44"/>
      <c r="K84" s="44"/>
      <c r="L84" s="44"/>
      <c r="M84" s="44"/>
      <c r="N84" s="114"/>
      <c r="O84" s="9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85" spans="1:29" ht="18.75" customHeight="1">
      <c r="A85" s="95"/>
      <c r="B85" s="43"/>
      <c r="C85" s="43"/>
      <c r="D85" s="43"/>
      <c r="E85" s="43"/>
      <c r="F85" s="43"/>
      <c r="G85" s="44"/>
      <c r="H85" s="44"/>
      <c r="I85" s="44"/>
      <c r="J85" s="44"/>
      <c r="K85" s="44"/>
      <c r="L85" s="44"/>
      <c r="M85" s="44"/>
      <c r="N85" s="114"/>
      <c r="O85" s="9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 ht="18.75" customHeight="1">
      <c r="A86" s="95"/>
      <c r="B86" s="43"/>
      <c r="C86" s="43"/>
      <c r="D86" s="43"/>
      <c r="E86" s="43"/>
      <c r="F86" s="43"/>
      <c r="G86" s="44"/>
      <c r="H86" s="44"/>
      <c r="I86" s="44"/>
      <c r="J86" s="44"/>
      <c r="K86" s="44"/>
      <c r="L86" s="44"/>
      <c r="M86" s="44"/>
      <c r="N86" s="114"/>
      <c r="O86" s="9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ht="18.75" customHeight="1">
      <c r="A87" s="95"/>
      <c r="B87" s="43"/>
      <c r="C87" s="43"/>
      <c r="D87" s="43"/>
      <c r="E87" s="43"/>
      <c r="F87" s="43"/>
      <c r="G87" s="44"/>
      <c r="H87" s="44"/>
      <c r="I87" s="44"/>
      <c r="J87" s="44"/>
      <c r="K87" s="44"/>
      <c r="L87" s="44"/>
      <c r="M87" s="44"/>
      <c r="N87" s="114"/>
      <c r="O87" s="9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ht="18.75" customHeight="1">
      <c r="A88" s="95"/>
      <c r="B88" s="43"/>
      <c r="C88" s="43"/>
      <c r="D88" s="43"/>
      <c r="E88" s="43"/>
      <c r="F88" s="43"/>
      <c r="G88" s="44"/>
      <c r="H88" s="44"/>
      <c r="I88" s="44"/>
      <c r="J88" s="44"/>
      <c r="K88" s="44"/>
      <c r="L88" s="44"/>
      <c r="M88" s="44"/>
      <c r="N88" s="114"/>
      <c r="O88" s="9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ht="18.75" customHeight="1">
      <c r="A89" s="95"/>
      <c r="B89" s="43"/>
      <c r="C89" s="43"/>
      <c r="D89" s="43"/>
      <c r="E89" s="43"/>
      <c r="F89" s="43"/>
      <c r="G89" s="44"/>
      <c r="H89" s="44"/>
      <c r="I89" s="44"/>
      <c r="J89" s="44"/>
      <c r="K89" s="44"/>
      <c r="L89" s="44"/>
      <c r="M89" s="44"/>
      <c r="N89" s="114"/>
      <c r="O89" s="9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1:29" ht="18.75" customHeight="1">
      <c r="A90" s="95"/>
      <c r="B90" s="43"/>
      <c r="C90" s="43"/>
      <c r="D90" s="43"/>
      <c r="E90" s="43"/>
      <c r="F90" s="43"/>
      <c r="G90" s="44"/>
      <c r="H90" s="44"/>
      <c r="I90" s="44"/>
      <c r="J90" s="44"/>
      <c r="K90" s="44"/>
      <c r="L90" s="44"/>
      <c r="M90" s="44"/>
      <c r="N90" s="114"/>
      <c r="O90" s="9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  <row r="91" spans="1:29" ht="18.75" customHeight="1">
      <c r="A91" s="95"/>
      <c r="B91" s="43"/>
      <c r="C91" s="43"/>
      <c r="D91" s="43"/>
      <c r="E91" s="43"/>
      <c r="F91" s="43"/>
      <c r="G91" s="44"/>
      <c r="H91" s="44"/>
      <c r="I91" s="44"/>
      <c r="J91" s="44"/>
      <c r="K91" s="44"/>
      <c r="L91" s="44"/>
      <c r="M91" s="44"/>
      <c r="N91" s="114"/>
      <c r="O91" s="9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</row>
    <row r="92" spans="1:29" ht="18.75" customHeight="1">
      <c r="A92" s="95"/>
      <c r="B92" s="43"/>
      <c r="C92" s="43"/>
      <c r="D92" s="43"/>
      <c r="E92" s="43"/>
      <c r="F92" s="43"/>
      <c r="G92" s="44"/>
      <c r="H92" s="44"/>
      <c r="I92" s="44"/>
      <c r="J92" s="44"/>
      <c r="K92" s="44"/>
      <c r="L92" s="44"/>
      <c r="M92" s="44"/>
      <c r="N92" s="114"/>
      <c r="O92" s="9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</row>
    <row r="93" spans="1:29" ht="18.75" customHeight="1">
      <c r="A93" s="95"/>
      <c r="B93" s="43"/>
      <c r="C93" s="43"/>
      <c r="D93" s="43"/>
      <c r="E93" s="43"/>
      <c r="F93" s="43"/>
      <c r="G93" s="44"/>
      <c r="H93" s="44"/>
      <c r="I93" s="44"/>
      <c r="J93" s="44"/>
      <c r="K93" s="44"/>
      <c r="L93" s="44"/>
      <c r="M93" s="44"/>
      <c r="N93" s="114"/>
      <c r="O93" s="9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</row>
    <row r="94" spans="1:29" ht="18.75" customHeight="1">
      <c r="A94" s="95"/>
      <c r="B94" s="43"/>
      <c r="C94" s="43"/>
      <c r="D94" s="43"/>
      <c r="E94" s="43"/>
      <c r="F94" s="43"/>
      <c r="G94" s="44"/>
      <c r="H94" s="44"/>
      <c r="I94" s="44"/>
      <c r="J94" s="44"/>
      <c r="K94" s="44"/>
      <c r="L94" s="44"/>
      <c r="M94" s="44"/>
      <c r="N94" s="114"/>
      <c r="O94" s="9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</row>
    <row r="95" spans="1:29" ht="18.75" customHeight="1">
      <c r="A95" s="95"/>
      <c r="B95" s="43"/>
      <c r="C95" s="43"/>
      <c r="D95" s="43"/>
      <c r="E95" s="43"/>
      <c r="F95" s="43"/>
      <c r="G95" s="44"/>
      <c r="H95" s="44"/>
      <c r="I95" s="44"/>
      <c r="J95" s="44"/>
      <c r="K95" s="44"/>
      <c r="L95" s="44"/>
      <c r="M95" s="44"/>
      <c r="N95" s="114"/>
      <c r="O95" s="9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</row>
    <row r="96" spans="1:29" ht="18.75" customHeight="1">
      <c r="A96" s="95"/>
      <c r="B96" s="43"/>
      <c r="C96" s="43"/>
      <c r="D96" s="43"/>
      <c r="E96" s="43"/>
      <c r="F96" s="43"/>
      <c r="G96" s="44"/>
      <c r="H96" s="44"/>
      <c r="I96" s="44"/>
      <c r="J96" s="44"/>
      <c r="K96" s="44"/>
      <c r="L96" s="44"/>
      <c r="M96" s="44"/>
      <c r="N96" s="114"/>
      <c r="O96" s="9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</row>
    <row r="97" spans="1:29" ht="18.75" customHeight="1">
      <c r="A97" s="95"/>
      <c r="B97" s="43"/>
      <c r="C97" s="43"/>
      <c r="D97" s="43"/>
      <c r="E97" s="43"/>
      <c r="F97" s="43"/>
      <c r="G97" s="44"/>
      <c r="H97" s="44"/>
      <c r="I97" s="44"/>
      <c r="J97" s="44"/>
      <c r="K97" s="44"/>
      <c r="L97" s="44"/>
      <c r="M97" s="44"/>
      <c r="N97" s="114"/>
      <c r="O97" s="9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8" spans="1:29" ht="18.75" customHeight="1">
      <c r="A98" s="95"/>
      <c r="B98" s="43"/>
      <c r="C98" s="43"/>
      <c r="D98" s="43"/>
      <c r="E98" s="43"/>
      <c r="F98" s="43"/>
      <c r="G98" s="44"/>
      <c r="H98" s="44"/>
      <c r="I98" s="44"/>
      <c r="J98" s="44"/>
      <c r="K98" s="44"/>
      <c r="L98" s="44"/>
      <c r="M98" s="44"/>
      <c r="N98" s="114"/>
      <c r="O98" s="9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</row>
    <row r="99" spans="1:29" ht="18.75" customHeight="1">
      <c r="A99" s="95"/>
      <c r="B99" s="43"/>
      <c r="C99" s="43"/>
      <c r="D99" s="43"/>
      <c r="E99" s="43"/>
      <c r="F99" s="43"/>
      <c r="G99" s="44"/>
      <c r="H99" s="44"/>
      <c r="I99" s="44"/>
      <c r="J99" s="44"/>
      <c r="K99" s="44"/>
      <c r="L99" s="44"/>
      <c r="M99" s="44"/>
      <c r="N99" s="114"/>
      <c r="O99" s="9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</row>
    <row r="100" spans="1:29" ht="18.75" customHeight="1">
      <c r="A100" s="95"/>
      <c r="B100" s="43"/>
      <c r="C100" s="43"/>
      <c r="D100" s="43"/>
      <c r="E100" s="43"/>
      <c r="F100" s="43"/>
      <c r="G100" s="44"/>
      <c r="H100" s="44"/>
      <c r="I100" s="44"/>
      <c r="J100" s="44"/>
      <c r="K100" s="44"/>
      <c r="L100" s="44"/>
      <c r="M100" s="44"/>
      <c r="N100" s="114"/>
      <c r="O100" s="9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ht="18.75" customHeight="1">
      <c r="A101" s="95"/>
      <c r="B101" s="43"/>
      <c r="C101" s="43"/>
      <c r="D101" s="43"/>
      <c r="E101" s="43"/>
      <c r="F101" s="43"/>
      <c r="G101" s="44"/>
      <c r="H101" s="44"/>
      <c r="I101" s="44"/>
      <c r="J101" s="44"/>
      <c r="K101" s="44"/>
      <c r="L101" s="44"/>
      <c r="M101" s="44"/>
      <c r="N101" s="114"/>
      <c r="O101" s="9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ht="18.75" customHeight="1">
      <c r="A102" s="95"/>
      <c r="B102" s="43"/>
      <c r="C102" s="43"/>
      <c r="D102" s="43"/>
      <c r="E102" s="43"/>
      <c r="F102" s="43"/>
      <c r="G102" s="44"/>
      <c r="H102" s="44"/>
      <c r="I102" s="44"/>
      <c r="J102" s="44"/>
      <c r="K102" s="44"/>
      <c r="L102" s="44"/>
      <c r="M102" s="44"/>
      <c r="N102" s="114"/>
      <c r="O102" s="9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ht="18.75" customHeight="1">
      <c r="A103" s="95"/>
      <c r="B103" s="43"/>
      <c r="C103" s="43"/>
      <c r="D103" s="43"/>
      <c r="E103" s="43"/>
      <c r="F103" s="43"/>
      <c r="G103" s="44"/>
      <c r="H103" s="44"/>
      <c r="I103" s="44"/>
      <c r="J103" s="44"/>
      <c r="K103" s="44"/>
      <c r="L103" s="44"/>
      <c r="M103" s="44"/>
      <c r="N103" s="114"/>
      <c r="O103" s="9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</row>
    <row r="104" spans="1:29" ht="18.75" customHeight="1">
      <c r="A104" s="95"/>
      <c r="B104" s="43"/>
      <c r="C104" s="43"/>
      <c r="D104" s="43"/>
      <c r="E104" s="43"/>
      <c r="F104" s="43"/>
      <c r="G104" s="44"/>
      <c r="H104" s="44"/>
      <c r="I104" s="44"/>
      <c r="J104" s="44"/>
      <c r="K104" s="44"/>
      <c r="L104" s="44"/>
      <c r="M104" s="44"/>
      <c r="N104" s="114"/>
      <c r="O104" s="9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29" ht="18.75" customHeight="1">
      <c r="A105" s="95"/>
      <c r="B105" s="43"/>
      <c r="C105" s="43"/>
      <c r="D105" s="43"/>
      <c r="E105" s="43"/>
      <c r="F105" s="43"/>
      <c r="G105" s="44"/>
      <c r="H105" s="44"/>
      <c r="I105" s="44"/>
      <c r="J105" s="44"/>
      <c r="K105" s="44"/>
      <c r="L105" s="44"/>
      <c r="M105" s="44"/>
      <c r="N105" s="114"/>
      <c r="O105" s="9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ht="18.75" customHeight="1">
      <c r="A106" s="95"/>
      <c r="B106" s="43"/>
      <c r="C106" s="43"/>
      <c r="D106" s="43"/>
      <c r="E106" s="43"/>
      <c r="F106" s="43"/>
      <c r="G106" s="44"/>
      <c r="H106" s="44"/>
      <c r="I106" s="44"/>
      <c r="J106" s="44"/>
      <c r="K106" s="44"/>
      <c r="L106" s="44"/>
      <c r="M106" s="44"/>
      <c r="N106" s="114"/>
      <c r="O106" s="9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29" ht="18.75" customHeight="1">
      <c r="A107" s="95"/>
      <c r="B107" s="43"/>
      <c r="C107" s="43"/>
      <c r="D107" s="43"/>
      <c r="E107" s="43"/>
      <c r="F107" s="43"/>
      <c r="G107" s="44"/>
      <c r="H107" s="44"/>
      <c r="I107" s="44"/>
      <c r="J107" s="44"/>
      <c r="K107" s="44"/>
      <c r="L107" s="44"/>
      <c r="M107" s="44"/>
      <c r="N107" s="114"/>
      <c r="O107" s="9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</row>
    <row r="108" spans="1:29" ht="18.75" customHeight="1">
      <c r="A108" s="95"/>
      <c r="B108" s="43"/>
      <c r="C108" s="43"/>
      <c r="D108" s="43"/>
      <c r="E108" s="43"/>
      <c r="F108" s="43"/>
      <c r="G108" s="44"/>
      <c r="H108" s="44"/>
      <c r="I108" s="44"/>
      <c r="J108" s="44"/>
      <c r="K108" s="44"/>
      <c r="L108" s="44"/>
      <c r="M108" s="44"/>
      <c r="N108" s="114"/>
      <c r="O108" s="9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</row>
    <row r="109" spans="1:29" ht="18.75" customHeight="1">
      <c r="A109" s="95"/>
      <c r="B109" s="43"/>
      <c r="C109" s="43"/>
      <c r="D109" s="43"/>
      <c r="E109" s="43"/>
      <c r="F109" s="43"/>
      <c r="G109" s="44"/>
      <c r="H109" s="44"/>
      <c r="I109" s="44"/>
      <c r="J109" s="44"/>
      <c r="K109" s="44"/>
      <c r="L109" s="44"/>
      <c r="M109" s="44"/>
      <c r="N109" s="114"/>
      <c r="O109" s="9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</row>
    <row r="110" spans="1:29" ht="18.75" customHeight="1">
      <c r="A110" s="95"/>
      <c r="B110" s="43"/>
      <c r="C110" s="43"/>
      <c r="D110" s="43"/>
      <c r="E110" s="43"/>
      <c r="F110" s="43"/>
      <c r="G110" s="44"/>
      <c r="H110" s="44"/>
      <c r="I110" s="44"/>
      <c r="J110" s="44"/>
      <c r="K110" s="44"/>
      <c r="L110" s="44"/>
      <c r="M110" s="44"/>
      <c r="N110" s="114"/>
      <c r="O110" s="9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</row>
    <row r="111" spans="1:29" ht="18.75" customHeight="1">
      <c r="A111" s="95"/>
      <c r="B111" s="43"/>
      <c r="C111" s="43"/>
      <c r="D111" s="43"/>
      <c r="E111" s="43"/>
      <c r="F111" s="43"/>
      <c r="G111" s="44"/>
      <c r="H111" s="44"/>
      <c r="I111" s="44"/>
      <c r="J111" s="44"/>
      <c r="K111" s="44"/>
      <c r="L111" s="44"/>
      <c r="M111" s="44"/>
      <c r="N111" s="114"/>
      <c r="O111" s="9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</row>
    <row r="112" spans="1:29" ht="18.75" customHeight="1">
      <c r="A112" s="95"/>
      <c r="B112" s="43"/>
      <c r="C112" s="43"/>
      <c r="D112" s="43"/>
      <c r="E112" s="43"/>
      <c r="F112" s="43"/>
      <c r="G112" s="44"/>
      <c r="H112" s="44"/>
      <c r="I112" s="44"/>
      <c r="J112" s="44"/>
      <c r="K112" s="44"/>
      <c r="L112" s="44"/>
      <c r="M112" s="44"/>
      <c r="N112" s="114"/>
      <c r="O112" s="9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</row>
    <row r="113" spans="1:29" ht="18.75" customHeight="1">
      <c r="A113" s="95"/>
      <c r="B113" s="43"/>
      <c r="C113" s="43"/>
      <c r="D113" s="43"/>
      <c r="E113" s="43"/>
      <c r="F113" s="43"/>
      <c r="G113" s="44"/>
      <c r="H113" s="44"/>
      <c r="I113" s="44"/>
      <c r="J113" s="44"/>
      <c r="K113" s="44"/>
      <c r="L113" s="44"/>
      <c r="M113" s="44"/>
      <c r="N113" s="114"/>
      <c r="O113" s="9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</row>
    <row r="114" spans="1:29" ht="18.75" customHeight="1">
      <c r="A114" s="95"/>
      <c r="B114" s="43"/>
      <c r="C114" s="43"/>
      <c r="D114" s="43"/>
      <c r="E114" s="43"/>
      <c r="F114" s="43"/>
      <c r="G114" s="44"/>
      <c r="H114" s="44"/>
      <c r="I114" s="44"/>
      <c r="J114" s="44"/>
      <c r="K114" s="44"/>
      <c r="L114" s="44"/>
      <c r="M114" s="44"/>
      <c r="N114" s="114"/>
      <c r="O114" s="9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</row>
    <row r="115" spans="1:29" ht="18.75" customHeight="1">
      <c r="A115" s="95"/>
      <c r="B115" s="43"/>
      <c r="C115" s="43"/>
      <c r="D115" s="43"/>
      <c r="E115" s="43"/>
      <c r="F115" s="43"/>
      <c r="G115" s="44"/>
      <c r="H115" s="44"/>
      <c r="I115" s="44"/>
      <c r="J115" s="44"/>
      <c r="K115" s="44"/>
      <c r="L115" s="44"/>
      <c r="M115" s="44"/>
      <c r="N115" s="114"/>
      <c r="O115" s="9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</row>
    <row r="116" spans="1:29" ht="18.75" customHeight="1">
      <c r="A116" s="95"/>
      <c r="B116" s="43"/>
      <c r="C116" s="43"/>
      <c r="D116" s="43"/>
      <c r="E116" s="43"/>
      <c r="F116" s="43"/>
      <c r="G116" s="44"/>
      <c r="H116" s="44"/>
      <c r="I116" s="44"/>
      <c r="J116" s="44"/>
      <c r="K116" s="44"/>
      <c r="L116" s="44"/>
      <c r="M116" s="44"/>
      <c r="N116" s="114"/>
      <c r="O116" s="9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</row>
    <row r="117" spans="1:29" ht="18.75" customHeight="1">
      <c r="A117" s="95"/>
      <c r="B117" s="43"/>
      <c r="C117" s="43"/>
      <c r="D117" s="43"/>
      <c r="E117" s="43"/>
      <c r="F117" s="43"/>
      <c r="G117" s="44"/>
      <c r="H117" s="44"/>
      <c r="I117" s="44"/>
      <c r="J117" s="44"/>
      <c r="K117" s="44"/>
      <c r="L117" s="44"/>
      <c r="M117" s="44"/>
      <c r="N117" s="114"/>
      <c r="O117" s="9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</row>
    <row r="118" spans="1:29" ht="18.75" customHeight="1">
      <c r="A118" s="95"/>
      <c r="B118" s="43"/>
      <c r="C118" s="43"/>
      <c r="D118" s="43"/>
      <c r="E118" s="43"/>
      <c r="F118" s="43"/>
      <c r="G118" s="44"/>
      <c r="H118" s="44"/>
      <c r="I118" s="44"/>
      <c r="J118" s="44"/>
      <c r="K118" s="44"/>
      <c r="L118" s="44"/>
      <c r="M118" s="44"/>
      <c r="N118" s="114"/>
      <c r="O118" s="9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</row>
    <row r="119" spans="1:29" ht="18.75" customHeight="1">
      <c r="A119" s="95"/>
      <c r="B119" s="43"/>
      <c r="C119" s="43"/>
      <c r="D119" s="43"/>
      <c r="E119" s="43"/>
      <c r="F119" s="43"/>
      <c r="G119" s="44"/>
      <c r="H119" s="44"/>
      <c r="I119" s="44"/>
      <c r="J119" s="44"/>
      <c r="K119" s="44"/>
      <c r="L119" s="44"/>
      <c r="M119" s="44"/>
      <c r="N119" s="114"/>
      <c r="O119" s="9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</row>
    <row r="120" spans="1:29" ht="18.75" customHeight="1">
      <c r="A120" s="95"/>
      <c r="B120" s="43"/>
      <c r="C120" s="43"/>
      <c r="D120" s="43"/>
      <c r="E120" s="43"/>
      <c r="F120" s="43"/>
      <c r="G120" s="44"/>
      <c r="H120" s="44"/>
      <c r="I120" s="44"/>
      <c r="J120" s="44"/>
      <c r="K120" s="44"/>
      <c r="L120" s="44"/>
      <c r="M120" s="44"/>
      <c r="N120" s="114"/>
      <c r="O120" s="9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</row>
    <row r="121" spans="1:29" ht="18.75" customHeight="1">
      <c r="A121" s="95"/>
      <c r="B121" s="43"/>
      <c r="C121" s="43"/>
      <c r="D121" s="43"/>
      <c r="E121" s="43"/>
      <c r="F121" s="43"/>
      <c r="G121" s="44"/>
      <c r="H121" s="44"/>
      <c r="I121" s="44"/>
      <c r="J121" s="44"/>
      <c r="K121" s="44"/>
      <c r="L121" s="44"/>
      <c r="M121" s="44"/>
      <c r="N121" s="114"/>
      <c r="O121" s="9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</row>
    <row r="122" spans="1:29" ht="18.75" customHeight="1">
      <c r="A122" s="95"/>
      <c r="B122" s="43"/>
      <c r="C122" s="43"/>
      <c r="D122" s="43"/>
      <c r="E122" s="43"/>
      <c r="F122" s="43"/>
      <c r="G122" s="44"/>
      <c r="H122" s="44"/>
      <c r="I122" s="44"/>
      <c r="J122" s="44"/>
      <c r="K122" s="44"/>
      <c r="L122" s="44"/>
      <c r="M122" s="44"/>
      <c r="N122" s="114"/>
      <c r="O122" s="9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</row>
    <row r="123" spans="1:29" ht="18.75" customHeight="1">
      <c r="A123" s="95"/>
      <c r="B123" s="43"/>
      <c r="C123" s="43"/>
      <c r="D123" s="43"/>
      <c r="E123" s="43"/>
      <c r="F123" s="43"/>
      <c r="G123" s="44"/>
      <c r="H123" s="44"/>
      <c r="I123" s="44"/>
      <c r="J123" s="44"/>
      <c r="K123" s="44"/>
      <c r="L123" s="44"/>
      <c r="M123" s="44"/>
      <c r="N123" s="114"/>
      <c r="O123" s="9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</row>
    <row r="124" spans="1:29" ht="18.75" customHeight="1">
      <c r="A124" s="95"/>
      <c r="B124" s="43"/>
      <c r="C124" s="43"/>
      <c r="D124" s="43"/>
      <c r="E124" s="43"/>
      <c r="F124" s="43"/>
      <c r="G124" s="44"/>
      <c r="H124" s="44"/>
      <c r="I124" s="44"/>
      <c r="J124" s="44"/>
      <c r="K124" s="44"/>
      <c r="L124" s="44"/>
      <c r="M124" s="44"/>
      <c r="N124" s="114"/>
      <c r="O124" s="9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</row>
    <row r="125" spans="1:29" ht="18.75" customHeight="1">
      <c r="A125" s="95"/>
      <c r="B125" s="43"/>
      <c r="C125" s="43"/>
      <c r="D125" s="43"/>
      <c r="E125" s="43"/>
      <c r="F125" s="43"/>
      <c r="G125" s="44"/>
      <c r="H125" s="44"/>
      <c r="I125" s="44"/>
      <c r="J125" s="44"/>
      <c r="K125" s="44"/>
      <c r="L125" s="44"/>
      <c r="M125" s="44"/>
      <c r="N125" s="114"/>
      <c r="O125" s="9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</row>
    <row r="126" spans="1:29" ht="18.75" customHeight="1">
      <c r="A126" s="95"/>
      <c r="B126" s="43"/>
      <c r="C126" s="43"/>
      <c r="D126" s="43"/>
      <c r="E126" s="43"/>
      <c r="F126" s="43"/>
      <c r="G126" s="44"/>
      <c r="H126" s="44"/>
      <c r="I126" s="44"/>
      <c r="J126" s="44"/>
      <c r="K126" s="44"/>
      <c r="L126" s="44"/>
      <c r="M126" s="44"/>
      <c r="N126" s="114"/>
      <c r="O126" s="9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</row>
    <row r="127" spans="1:29" ht="18.75" customHeight="1">
      <c r="A127" s="95"/>
      <c r="B127" s="43"/>
      <c r="C127" s="43"/>
      <c r="D127" s="43"/>
      <c r="E127" s="43"/>
      <c r="F127" s="43"/>
      <c r="G127" s="44"/>
      <c r="H127" s="44"/>
      <c r="I127" s="44"/>
      <c r="J127" s="44"/>
      <c r="K127" s="44"/>
      <c r="L127" s="44"/>
      <c r="M127" s="44"/>
      <c r="N127" s="114"/>
      <c r="O127" s="9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</row>
    <row r="128" spans="1:29" ht="18.75" customHeight="1">
      <c r="A128" s="95"/>
      <c r="B128" s="43"/>
      <c r="C128" s="43"/>
      <c r="D128" s="43"/>
      <c r="E128" s="43"/>
      <c r="F128" s="43"/>
      <c r="G128" s="44"/>
      <c r="H128" s="44"/>
      <c r="I128" s="44"/>
      <c r="J128" s="44"/>
      <c r="K128" s="44"/>
      <c r="L128" s="44"/>
      <c r="M128" s="44"/>
      <c r="N128" s="114"/>
      <c r="O128" s="9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</row>
    <row r="129" spans="1:29" ht="18.75" customHeight="1">
      <c r="A129" s="95"/>
      <c r="B129" s="43"/>
      <c r="C129" s="43"/>
      <c r="D129" s="43"/>
      <c r="E129" s="43"/>
      <c r="F129" s="43"/>
      <c r="G129" s="44"/>
      <c r="H129" s="44"/>
      <c r="I129" s="44"/>
      <c r="J129" s="44"/>
      <c r="K129" s="44"/>
      <c r="L129" s="44"/>
      <c r="M129" s="44"/>
      <c r="N129" s="114"/>
      <c r="O129" s="9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</row>
    <row r="130" spans="1:29" ht="18.75" customHeight="1">
      <c r="A130" s="95"/>
      <c r="B130" s="43"/>
      <c r="C130" s="43"/>
      <c r="D130" s="43"/>
      <c r="E130" s="43"/>
      <c r="F130" s="43"/>
      <c r="G130" s="44"/>
      <c r="H130" s="44"/>
      <c r="I130" s="44"/>
      <c r="J130" s="44"/>
      <c r="K130" s="44"/>
      <c r="L130" s="44"/>
      <c r="M130" s="44"/>
      <c r="N130" s="114"/>
      <c r="O130" s="9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</row>
    <row r="131" spans="1:29" ht="18.75" customHeight="1">
      <c r="A131" s="95"/>
      <c r="B131" s="43"/>
      <c r="C131" s="43"/>
      <c r="D131" s="43"/>
      <c r="E131" s="43"/>
      <c r="F131" s="43"/>
      <c r="G131" s="44"/>
      <c r="H131" s="44"/>
      <c r="I131" s="44"/>
      <c r="J131" s="44"/>
      <c r="K131" s="44"/>
      <c r="L131" s="44"/>
      <c r="M131" s="44"/>
      <c r="N131" s="114"/>
      <c r="O131" s="9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</row>
    <row r="132" spans="1:29" ht="18.75" customHeight="1">
      <c r="A132" s="95"/>
      <c r="B132" s="43"/>
      <c r="C132" s="43"/>
      <c r="D132" s="43"/>
      <c r="E132" s="43"/>
      <c r="F132" s="43"/>
      <c r="G132" s="44"/>
      <c r="H132" s="44"/>
      <c r="I132" s="44"/>
      <c r="J132" s="44"/>
      <c r="K132" s="44"/>
      <c r="L132" s="44"/>
      <c r="M132" s="44"/>
      <c r="N132" s="114"/>
      <c r="O132" s="9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</row>
    <row r="133" spans="1:29" ht="18.75" customHeight="1">
      <c r="A133" s="95"/>
      <c r="B133" s="43"/>
      <c r="C133" s="43"/>
      <c r="D133" s="43"/>
      <c r="E133" s="43"/>
      <c r="F133" s="43"/>
      <c r="G133" s="44"/>
      <c r="H133" s="44"/>
      <c r="I133" s="44"/>
      <c r="J133" s="44"/>
      <c r="K133" s="44"/>
      <c r="L133" s="44"/>
      <c r="M133" s="44"/>
      <c r="N133" s="114"/>
      <c r="O133" s="9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</row>
    <row r="134" spans="1:29" ht="18.75" customHeight="1">
      <c r="A134" s="95"/>
      <c r="B134" s="43"/>
      <c r="C134" s="43"/>
      <c r="D134" s="43"/>
      <c r="E134" s="43"/>
      <c r="F134" s="43"/>
      <c r="G134" s="44"/>
      <c r="H134" s="44"/>
      <c r="I134" s="44"/>
      <c r="J134" s="44"/>
      <c r="K134" s="44"/>
      <c r="L134" s="44"/>
      <c r="M134" s="44"/>
      <c r="N134" s="114"/>
      <c r="O134" s="9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</row>
    <row r="135" spans="1:29" ht="18.75" customHeight="1">
      <c r="A135" s="95"/>
      <c r="B135" s="43"/>
      <c r="C135" s="43"/>
      <c r="D135" s="43"/>
      <c r="E135" s="43"/>
      <c r="F135" s="43"/>
      <c r="G135" s="44"/>
      <c r="H135" s="44"/>
      <c r="I135" s="44"/>
      <c r="J135" s="44"/>
      <c r="K135" s="44"/>
      <c r="L135" s="44"/>
      <c r="M135" s="44"/>
      <c r="N135" s="114"/>
      <c r="O135" s="9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</row>
    <row r="136" spans="1:29" ht="18.75" customHeight="1">
      <c r="A136" s="95"/>
      <c r="B136" s="43"/>
      <c r="C136" s="43"/>
      <c r="D136" s="43"/>
      <c r="E136" s="43"/>
      <c r="F136" s="43"/>
      <c r="G136" s="44"/>
      <c r="H136" s="44"/>
      <c r="I136" s="44"/>
      <c r="J136" s="44"/>
      <c r="K136" s="44"/>
      <c r="L136" s="44"/>
      <c r="M136" s="44"/>
      <c r="N136" s="114"/>
      <c r="O136" s="9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</row>
    <row r="137" spans="1:29" ht="18.75" customHeight="1">
      <c r="A137" s="95"/>
      <c r="B137" s="43"/>
      <c r="C137" s="43"/>
      <c r="D137" s="43"/>
      <c r="E137" s="43"/>
      <c r="F137" s="43"/>
      <c r="G137" s="44"/>
      <c r="H137" s="44"/>
      <c r="I137" s="44"/>
      <c r="J137" s="44"/>
      <c r="K137" s="44"/>
      <c r="L137" s="44"/>
      <c r="M137" s="44"/>
      <c r="N137" s="114"/>
      <c r="O137" s="9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</row>
    <row r="138" spans="1:29" ht="18.75" customHeight="1">
      <c r="A138" s="95"/>
      <c r="B138" s="43"/>
      <c r="C138" s="43"/>
      <c r="D138" s="43"/>
      <c r="E138" s="43"/>
      <c r="F138" s="43"/>
      <c r="G138" s="44"/>
      <c r="H138" s="44"/>
      <c r="I138" s="44"/>
      <c r="J138" s="44"/>
      <c r="K138" s="44"/>
      <c r="L138" s="44"/>
      <c r="M138" s="44"/>
      <c r="N138" s="114"/>
      <c r="O138" s="9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</row>
    <row r="139" spans="1:29" ht="18.75" customHeight="1">
      <c r="A139" s="95"/>
      <c r="B139" s="43"/>
      <c r="C139" s="43"/>
      <c r="D139" s="43"/>
      <c r="E139" s="43"/>
      <c r="F139" s="43"/>
      <c r="G139" s="44"/>
      <c r="H139" s="44"/>
      <c r="I139" s="44"/>
      <c r="J139" s="44"/>
      <c r="K139" s="44"/>
      <c r="L139" s="44"/>
      <c r="M139" s="44"/>
      <c r="N139" s="114"/>
      <c r="O139" s="9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</row>
    <row r="140" spans="1:29" ht="18.75" customHeight="1">
      <c r="A140" s="95"/>
      <c r="B140" s="43"/>
      <c r="C140" s="43"/>
      <c r="D140" s="43"/>
      <c r="E140" s="43"/>
      <c r="F140" s="43"/>
      <c r="G140" s="44"/>
      <c r="H140" s="44"/>
      <c r="I140" s="44"/>
      <c r="J140" s="44"/>
      <c r="K140" s="44"/>
      <c r="L140" s="44"/>
      <c r="M140" s="44"/>
      <c r="N140" s="114"/>
      <c r="O140" s="9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</row>
    <row r="141" spans="1:29" ht="18.75" customHeight="1">
      <c r="A141" s="95"/>
      <c r="B141" s="43"/>
      <c r="C141" s="43"/>
      <c r="D141" s="43"/>
      <c r="E141" s="43"/>
      <c r="F141" s="43"/>
      <c r="G141" s="44"/>
      <c r="H141" s="44"/>
      <c r="I141" s="44"/>
      <c r="J141" s="44"/>
      <c r="K141" s="44"/>
      <c r="L141" s="44"/>
      <c r="M141" s="44"/>
      <c r="N141" s="114"/>
      <c r="O141" s="9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</row>
    <row r="142" spans="1:29" ht="18.75" customHeight="1">
      <c r="A142" s="95"/>
      <c r="B142" s="43"/>
      <c r="C142" s="43"/>
      <c r="D142" s="43"/>
      <c r="E142" s="43"/>
      <c r="F142" s="43"/>
      <c r="G142" s="44"/>
      <c r="H142" s="44"/>
      <c r="I142" s="44"/>
      <c r="J142" s="44"/>
      <c r="K142" s="44"/>
      <c r="L142" s="44"/>
      <c r="M142" s="44"/>
      <c r="N142" s="114"/>
      <c r="O142" s="9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</row>
    <row r="143" spans="1:29" ht="18.75" customHeight="1">
      <c r="A143" s="95"/>
      <c r="B143" s="43"/>
      <c r="C143" s="43"/>
      <c r="D143" s="43"/>
      <c r="E143" s="43"/>
      <c r="F143" s="43"/>
      <c r="G143" s="44"/>
      <c r="H143" s="44"/>
      <c r="I143" s="44"/>
      <c r="J143" s="44"/>
      <c r="K143" s="44"/>
      <c r="L143" s="44"/>
      <c r="M143" s="44"/>
      <c r="N143" s="114"/>
      <c r="O143" s="9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</row>
    <row r="144" spans="1:29" ht="18.75" customHeight="1">
      <c r="A144" s="95"/>
      <c r="B144" s="43"/>
      <c r="C144" s="43"/>
      <c r="D144" s="43"/>
      <c r="E144" s="43"/>
      <c r="F144" s="43"/>
      <c r="G144" s="44"/>
      <c r="H144" s="44"/>
      <c r="I144" s="44"/>
      <c r="J144" s="44"/>
      <c r="K144" s="44"/>
      <c r="L144" s="44"/>
      <c r="M144" s="44"/>
      <c r="N144" s="114"/>
      <c r="O144" s="9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</row>
    <row r="145" spans="1:29" ht="18.75" customHeight="1">
      <c r="A145" s="95"/>
      <c r="B145" s="43"/>
      <c r="C145" s="43"/>
      <c r="D145" s="43"/>
      <c r="E145" s="43"/>
      <c r="F145" s="43"/>
      <c r="G145" s="44"/>
      <c r="H145" s="44"/>
      <c r="I145" s="44"/>
      <c r="J145" s="44"/>
      <c r="K145" s="44"/>
      <c r="L145" s="44"/>
      <c r="M145" s="44"/>
      <c r="N145" s="114"/>
      <c r="O145" s="9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</row>
    <row r="146" spans="1:29" ht="18.75" customHeight="1">
      <c r="A146" s="95"/>
      <c r="B146" s="43"/>
      <c r="C146" s="43"/>
      <c r="D146" s="43"/>
      <c r="E146" s="43"/>
      <c r="F146" s="43"/>
      <c r="G146" s="44"/>
      <c r="H146" s="44"/>
      <c r="I146" s="44"/>
      <c r="J146" s="44"/>
      <c r="K146" s="44"/>
      <c r="L146" s="44"/>
      <c r="M146" s="44"/>
      <c r="N146" s="114"/>
      <c r="O146" s="9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</row>
    <row r="147" spans="1:29" ht="18.75" customHeight="1">
      <c r="A147" s="95"/>
      <c r="B147" s="43"/>
      <c r="C147" s="43"/>
      <c r="D147" s="43"/>
      <c r="E147" s="43"/>
      <c r="F147" s="43"/>
      <c r="G147" s="44"/>
      <c r="H147" s="44"/>
      <c r="I147" s="44"/>
      <c r="J147" s="44"/>
      <c r="K147" s="44"/>
      <c r="L147" s="44"/>
      <c r="M147" s="44"/>
      <c r="N147" s="114"/>
      <c r="O147" s="9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</row>
    <row r="148" spans="1:29" ht="18.75" customHeight="1">
      <c r="A148" s="95"/>
      <c r="B148" s="43"/>
      <c r="C148" s="43"/>
      <c r="D148" s="43"/>
      <c r="E148" s="43"/>
      <c r="F148" s="43"/>
      <c r="G148" s="44"/>
      <c r="H148" s="44"/>
      <c r="I148" s="44"/>
      <c r="J148" s="44"/>
      <c r="K148" s="44"/>
      <c r="L148" s="44"/>
      <c r="M148" s="44"/>
      <c r="N148" s="114"/>
      <c r="O148" s="9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</row>
    <row r="149" spans="1:29" ht="18.75" customHeight="1">
      <c r="A149" s="95"/>
      <c r="B149" s="43"/>
      <c r="C149" s="43"/>
      <c r="D149" s="43"/>
      <c r="E149" s="43"/>
      <c r="F149" s="43"/>
      <c r="G149" s="44"/>
      <c r="H149" s="44"/>
      <c r="I149" s="44"/>
      <c r="J149" s="44"/>
      <c r="K149" s="44"/>
      <c r="L149" s="44"/>
      <c r="M149" s="44"/>
      <c r="N149" s="114"/>
      <c r="O149" s="9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</row>
    <row r="150" spans="1:29" ht="18.75" customHeight="1">
      <c r="A150" s="95"/>
      <c r="B150" s="43"/>
      <c r="C150" s="43"/>
      <c r="D150" s="43"/>
      <c r="E150" s="43"/>
      <c r="F150" s="43"/>
      <c r="G150" s="44"/>
      <c r="H150" s="44"/>
      <c r="I150" s="44"/>
      <c r="J150" s="44"/>
      <c r="K150" s="44"/>
      <c r="L150" s="44"/>
      <c r="M150" s="44"/>
      <c r="N150" s="114"/>
      <c r="O150" s="9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</row>
    <row r="151" spans="1:29" ht="18.75" customHeight="1">
      <c r="A151" s="95"/>
      <c r="B151" s="43"/>
      <c r="C151" s="43"/>
      <c r="D151" s="43"/>
      <c r="E151" s="43"/>
      <c r="F151" s="43"/>
      <c r="G151" s="44"/>
      <c r="H151" s="44"/>
      <c r="I151" s="44"/>
      <c r="J151" s="44"/>
      <c r="K151" s="44"/>
      <c r="L151" s="44"/>
      <c r="M151" s="44"/>
      <c r="N151" s="114"/>
      <c r="O151" s="9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</row>
    <row r="152" spans="1:29" ht="18.75" customHeight="1">
      <c r="A152" s="95"/>
      <c r="B152" s="43"/>
      <c r="C152" s="43"/>
      <c r="D152" s="43"/>
      <c r="E152" s="43"/>
      <c r="F152" s="43"/>
      <c r="G152" s="44"/>
      <c r="H152" s="44"/>
      <c r="I152" s="44"/>
      <c r="J152" s="44"/>
      <c r="K152" s="44"/>
      <c r="L152" s="44"/>
      <c r="M152" s="44"/>
      <c r="N152" s="114"/>
      <c r="O152" s="9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</row>
    <row r="153" spans="1:29" ht="18.75" customHeight="1">
      <c r="A153" s="95"/>
      <c r="B153" s="43"/>
      <c r="C153" s="43"/>
      <c r="D153" s="43"/>
      <c r="E153" s="43"/>
      <c r="F153" s="43"/>
      <c r="G153" s="44"/>
      <c r="H153" s="44"/>
      <c r="I153" s="44"/>
      <c r="J153" s="44"/>
      <c r="K153" s="44"/>
      <c r="L153" s="44"/>
      <c r="M153" s="44"/>
      <c r="N153" s="114"/>
      <c r="O153" s="9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</row>
    <row r="154" spans="1:29" ht="18.75" customHeight="1">
      <c r="A154" s="95"/>
      <c r="B154" s="43"/>
      <c r="C154" s="43"/>
      <c r="D154" s="43"/>
      <c r="E154" s="43"/>
      <c r="F154" s="43"/>
      <c r="G154" s="44"/>
      <c r="H154" s="44"/>
      <c r="I154" s="44"/>
      <c r="J154" s="44"/>
      <c r="K154" s="44"/>
      <c r="L154" s="44"/>
      <c r="M154" s="44"/>
      <c r="N154" s="114"/>
      <c r="O154" s="9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</row>
    <row r="155" spans="1:29" ht="18.75" customHeight="1">
      <c r="A155" s="95"/>
      <c r="B155" s="43"/>
      <c r="C155" s="43"/>
      <c r="D155" s="43"/>
      <c r="E155" s="43"/>
      <c r="F155" s="43"/>
      <c r="G155" s="44"/>
      <c r="H155" s="44"/>
      <c r="I155" s="44"/>
      <c r="J155" s="44"/>
      <c r="K155" s="44"/>
      <c r="L155" s="44"/>
      <c r="M155" s="44"/>
      <c r="N155" s="114"/>
      <c r="O155" s="9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</row>
    <row r="156" spans="1:29" ht="18.75" customHeight="1">
      <c r="A156" s="95"/>
      <c r="B156" s="43"/>
      <c r="C156" s="43"/>
      <c r="D156" s="43"/>
      <c r="E156" s="43"/>
      <c r="F156" s="43"/>
      <c r="G156" s="44"/>
      <c r="H156" s="44"/>
      <c r="I156" s="44"/>
      <c r="J156" s="44"/>
      <c r="K156" s="44"/>
      <c r="L156" s="44"/>
      <c r="M156" s="44"/>
      <c r="N156" s="114"/>
      <c r="O156" s="9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</row>
    <row r="157" spans="1:29" ht="18.75" customHeight="1">
      <c r="A157" s="95"/>
      <c r="B157" s="43"/>
      <c r="C157" s="43"/>
      <c r="D157" s="43"/>
      <c r="E157" s="43"/>
      <c r="F157" s="43"/>
      <c r="G157" s="44"/>
      <c r="H157" s="44"/>
      <c r="I157" s="44"/>
      <c r="J157" s="44"/>
      <c r="K157" s="44"/>
      <c r="L157" s="44"/>
      <c r="M157" s="44"/>
      <c r="N157" s="114"/>
      <c r="O157" s="9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</row>
    <row r="158" spans="1:29" ht="18.75" customHeight="1">
      <c r="A158" s="95"/>
      <c r="B158" s="43"/>
      <c r="C158" s="43"/>
      <c r="D158" s="43"/>
      <c r="E158" s="43"/>
      <c r="F158" s="43"/>
      <c r="G158" s="44"/>
      <c r="H158" s="44"/>
      <c r="I158" s="44"/>
      <c r="J158" s="44"/>
      <c r="K158" s="44"/>
      <c r="L158" s="44"/>
      <c r="M158" s="44"/>
      <c r="N158" s="114"/>
      <c r="O158" s="9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</row>
    <row r="159" spans="1:29" ht="18.75" customHeight="1">
      <c r="A159" s="95"/>
      <c r="B159" s="43"/>
      <c r="C159" s="43"/>
      <c r="D159" s="43"/>
      <c r="E159" s="43"/>
      <c r="F159" s="43"/>
      <c r="G159" s="44"/>
      <c r="H159" s="44"/>
      <c r="I159" s="44"/>
      <c r="J159" s="44"/>
      <c r="K159" s="44"/>
      <c r="L159" s="44"/>
      <c r="M159" s="44"/>
      <c r="N159" s="114"/>
      <c r="O159" s="9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</row>
    <row r="160" spans="1:29" ht="18.75" customHeight="1">
      <c r="A160" s="95"/>
      <c r="B160" s="43"/>
      <c r="C160" s="43"/>
      <c r="D160" s="43"/>
      <c r="E160" s="43"/>
      <c r="F160" s="43"/>
      <c r="G160" s="44"/>
      <c r="H160" s="44"/>
      <c r="I160" s="44"/>
      <c r="J160" s="44"/>
      <c r="K160" s="44"/>
      <c r="L160" s="44"/>
      <c r="M160" s="44"/>
      <c r="N160" s="114"/>
      <c r="O160" s="9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</row>
    <row r="161" spans="1:29" ht="18.75" customHeight="1">
      <c r="A161" s="95"/>
      <c r="B161" s="43"/>
      <c r="C161" s="43"/>
      <c r="D161" s="43"/>
      <c r="E161" s="43"/>
      <c r="F161" s="43"/>
      <c r="G161" s="44"/>
      <c r="H161" s="44"/>
      <c r="I161" s="44"/>
      <c r="J161" s="44"/>
      <c r="K161" s="44"/>
      <c r="L161" s="44"/>
      <c r="M161" s="44"/>
      <c r="N161" s="114"/>
      <c r="O161" s="9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</row>
    <row r="162" spans="1:29" ht="18.75" customHeight="1">
      <c r="A162" s="95"/>
      <c r="B162" s="43"/>
      <c r="C162" s="43"/>
      <c r="D162" s="43"/>
      <c r="E162" s="43"/>
      <c r="F162" s="43"/>
      <c r="G162" s="44"/>
      <c r="H162" s="44"/>
      <c r="I162" s="44"/>
      <c r="J162" s="44"/>
      <c r="K162" s="44"/>
      <c r="L162" s="44"/>
      <c r="M162" s="44"/>
      <c r="N162" s="114"/>
      <c r="O162" s="9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</row>
    <row r="163" spans="1:29" ht="18.75" customHeight="1">
      <c r="A163" s="95"/>
      <c r="B163" s="43"/>
      <c r="C163" s="43"/>
      <c r="D163" s="43"/>
      <c r="E163" s="43"/>
      <c r="F163" s="43"/>
      <c r="G163" s="44"/>
      <c r="H163" s="44"/>
      <c r="I163" s="44"/>
      <c r="J163" s="44"/>
      <c r="K163" s="44"/>
      <c r="L163" s="44"/>
      <c r="M163" s="44"/>
      <c r="N163" s="114"/>
      <c r="O163" s="9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</row>
    <row r="164" spans="1:29" ht="18.75" customHeight="1">
      <c r="A164" s="95"/>
      <c r="B164" s="43"/>
      <c r="C164" s="43"/>
      <c r="D164" s="43"/>
      <c r="E164" s="43"/>
      <c r="F164" s="43"/>
      <c r="G164" s="44"/>
      <c r="H164" s="44"/>
      <c r="I164" s="44"/>
      <c r="J164" s="44"/>
      <c r="K164" s="44"/>
      <c r="L164" s="44"/>
      <c r="M164" s="44"/>
      <c r="N164" s="114"/>
      <c r="O164" s="9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</row>
    <row r="165" spans="1:29" ht="18.75" customHeight="1">
      <c r="A165" s="95"/>
      <c r="B165" s="43"/>
      <c r="C165" s="43"/>
      <c r="D165" s="43"/>
      <c r="E165" s="43"/>
      <c r="F165" s="43"/>
      <c r="G165" s="44"/>
      <c r="H165" s="44"/>
      <c r="I165" s="44"/>
      <c r="J165" s="44"/>
      <c r="K165" s="44"/>
      <c r="L165" s="44"/>
      <c r="M165" s="44"/>
      <c r="N165" s="114"/>
      <c r="O165" s="9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</row>
    <row r="166" spans="1:29" ht="18.75" customHeight="1">
      <c r="A166" s="95"/>
      <c r="B166" s="43"/>
      <c r="C166" s="43"/>
      <c r="D166" s="43"/>
      <c r="E166" s="43"/>
      <c r="F166" s="43"/>
      <c r="G166" s="44"/>
      <c r="H166" s="44"/>
      <c r="I166" s="44"/>
      <c r="J166" s="44"/>
      <c r="K166" s="44"/>
      <c r="L166" s="44"/>
      <c r="M166" s="44"/>
      <c r="N166" s="114"/>
      <c r="O166" s="9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</row>
    <row r="167" spans="1:29" ht="18.75" customHeight="1">
      <c r="A167" s="95"/>
      <c r="B167" s="43"/>
      <c r="C167" s="43"/>
      <c r="D167" s="43"/>
      <c r="E167" s="43"/>
      <c r="F167" s="43"/>
      <c r="G167" s="44"/>
      <c r="H167" s="44"/>
      <c r="I167" s="44"/>
      <c r="J167" s="44"/>
      <c r="K167" s="44"/>
      <c r="L167" s="44"/>
      <c r="M167" s="44"/>
      <c r="N167" s="114"/>
      <c r="O167" s="9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</row>
    <row r="168" spans="1:29" ht="18.75" customHeight="1">
      <c r="A168" s="95"/>
      <c r="B168" s="43"/>
      <c r="C168" s="43"/>
      <c r="D168" s="43"/>
      <c r="E168" s="43"/>
      <c r="F168" s="43"/>
      <c r="G168" s="44"/>
      <c r="H168" s="44"/>
      <c r="I168" s="44"/>
      <c r="J168" s="44"/>
      <c r="K168" s="44"/>
      <c r="L168" s="44"/>
      <c r="M168" s="44"/>
      <c r="N168" s="114"/>
      <c r="O168" s="9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</row>
    <row r="169" spans="1:29" ht="18.75" customHeight="1">
      <c r="A169" s="95"/>
      <c r="B169" s="43"/>
      <c r="C169" s="43"/>
      <c r="D169" s="43"/>
      <c r="E169" s="43"/>
      <c r="F169" s="43"/>
      <c r="G169" s="44"/>
      <c r="H169" s="44"/>
      <c r="I169" s="44"/>
      <c r="J169" s="44"/>
      <c r="K169" s="44"/>
      <c r="L169" s="44"/>
      <c r="M169" s="44"/>
      <c r="N169" s="114"/>
      <c r="O169" s="9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</row>
    <row r="170" spans="1:29" ht="18.75" customHeight="1">
      <c r="A170" s="95"/>
      <c r="B170" s="43"/>
      <c r="C170" s="43"/>
      <c r="D170" s="43"/>
      <c r="E170" s="43"/>
      <c r="F170" s="43"/>
      <c r="G170" s="44"/>
      <c r="H170" s="44"/>
      <c r="I170" s="44"/>
      <c r="J170" s="44"/>
      <c r="K170" s="44"/>
      <c r="L170" s="44"/>
      <c r="M170" s="44"/>
      <c r="N170" s="114"/>
      <c r="O170" s="9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</row>
    <row r="171" spans="1:29" ht="18.75" customHeight="1">
      <c r="A171" s="95"/>
      <c r="B171" s="43"/>
      <c r="C171" s="43"/>
      <c r="D171" s="43"/>
      <c r="E171" s="43"/>
      <c r="F171" s="43"/>
      <c r="G171" s="44"/>
      <c r="H171" s="44"/>
      <c r="I171" s="44"/>
      <c r="J171" s="44"/>
      <c r="K171" s="44"/>
      <c r="L171" s="44"/>
      <c r="M171" s="44"/>
      <c r="N171" s="114"/>
      <c r="O171" s="9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</row>
    <row r="172" spans="1:29" ht="18.75" customHeight="1">
      <c r="A172" s="95"/>
      <c r="B172" s="43"/>
      <c r="C172" s="43"/>
      <c r="D172" s="43"/>
      <c r="E172" s="43"/>
      <c r="F172" s="43"/>
      <c r="G172" s="44"/>
      <c r="H172" s="44"/>
      <c r="I172" s="44"/>
      <c r="J172" s="44"/>
      <c r="K172" s="44"/>
      <c r="L172" s="44"/>
      <c r="M172" s="44"/>
      <c r="N172" s="114"/>
      <c r="O172" s="9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</row>
    <row r="173" spans="1:29" ht="18.75" customHeight="1">
      <c r="A173" s="95"/>
      <c r="B173" s="43"/>
      <c r="C173" s="43"/>
      <c r="D173" s="43"/>
      <c r="E173" s="43"/>
      <c r="F173" s="43"/>
      <c r="G173" s="44"/>
      <c r="H173" s="44"/>
      <c r="I173" s="44"/>
      <c r="J173" s="44"/>
      <c r="K173" s="44"/>
      <c r="L173" s="44"/>
      <c r="M173" s="44"/>
      <c r="N173" s="114"/>
      <c r="O173" s="9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</row>
    <row r="174" spans="1:29" ht="18.75" customHeight="1">
      <c r="A174" s="95"/>
      <c r="B174" s="43"/>
      <c r="C174" s="43"/>
      <c r="D174" s="43"/>
      <c r="E174" s="43"/>
      <c r="F174" s="43"/>
      <c r="G174" s="44"/>
      <c r="H174" s="44"/>
      <c r="I174" s="44"/>
      <c r="J174" s="44"/>
      <c r="K174" s="44"/>
      <c r="L174" s="44"/>
      <c r="M174" s="44"/>
      <c r="N174" s="114"/>
      <c r="O174" s="9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</row>
    <row r="175" spans="1:29" ht="18.75" customHeight="1">
      <c r="A175" s="95"/>
      <c r="B175" s="43"/>
      <c r="C175" s="43"/>
      <c r="D175" s="43"/>
      <c r="E175" s="43"/>
      <c r="F175" s="43"/>
      <c r="G175" s="44"/>
      <c r="H175" s="44"/>
      <c r="I175" s="44"/>
      <c r="J175" s="44"/>
      <c r="K175" s="44"/>
      <c r="L175" s="44"/>
      <c r="M175" s="44"/>
      <c r="N175" s="114"/>
      <c r="O175" s="9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</row>
    <row r="176" spans="1:29" ht="18.75" customHeight="1">
      <c r="A176" s="95"/>
      <c r="B176" s="43"/>
      <c r="C176" s="43"/>
      <c r="D176" s="43"/>
      <c r="E176" s="43"/>
      <c r="F176" s="43"/>
      <c r="G176" s="44"/>
      <c r="H176" s="44"/>
      <c r="I176" s="44"/>
      <c r="J176" s="44"/>
      <c r="K176" s="44"/>
      <c r="L176" s="44"/>
      <c r="M176" s="44"/>
      <c r="N176" s="114"/>
      <c r="O176" s="9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</row>
    <row r="177" spans="1:29" ht="18.75" customHeight="1">
      <c r="A177" s="95"/>
      <c r="B177" s="43"/>
      <c r="C177" s="43"/>
      <c r="D177" s="43"/>
      <c r="E177" s="43"/>
      <c r="F177" s="43"/>
      <c r="G177" s="44"/>
      <c r="H177" s="44"/>
      <c r="I177" s="44"/>
      <c r="J177" s="44"/>
      <c r="K177" s="44"/>
      <c r="L177" s="44"/>
      <c r="M177" s="44"/>
      <c r="N177" s="114"/>
      <c r="O177" s="9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</row>
    <row r="178" spans="1:29" ht="18.75" customHeight="1">
      <c r="A178" s="95"/>
      <c r="B178" s="43"/>
      <c r="C178" s="43"/>
      <c r="D178" s="43"/>
      <c r="E178" s="43"/>
      <c r="F178" s="43"/>
      <c r="G178" s="44"/>
      <c r="H178" s="44"/>
      <c r="I178" s="44"/>
      <c r="J178" s="44"/>
      <c r="K178" s="44"/>
      <c r="L178" s="44"/>
      <c r="M178" s="44"/>
      <c r="N178" s="114"/>
      <c r="O178" s="9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</row>
    <row r="179" spans="1:29" ht="18.75" customHeight="1">
      <c r="A179" s="95"/>
      <c r="B179" s="43"/>
      <c r="C179" s="43"/>
      <c r="D179" s="43"/>
      <c r="E179" s="43"/>
      <c r="F179" s="43"/>
      <c r="G179" s="44"/>
      <c r="H179" s="44"/>
      <c r="I179" s="44"/>
      <c r="J179" s="44"/>
      <c r="K179" s="44"/>
      <c r="L179" s="44"/>
      <c r="M179" s="44"/>
      <c r="N179" s="114"/>
      <c r="O179" s="9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</row>
    <row r="180" spans="1:29" ht="18.75" customHeight="1">
      <c r="A180" s="95"/>
      <c r="B180" s="43"/>
      <c r="C180" s="43"/>
      <c r="D180" s="43"/>
      <c r="E180" s="43"/>
      <c r="F180" s="43"/>
      <c r="G180" s="44"/>
      <c r="H180" s="44"/>
      <c r="I180" s="44"/>
      <c r="J180" s="44"/>
      <c r="K180" s="44"/>
      <c r="L180" s="44"/>
      <c r="M180" s="44"/>
      <c r="N180" s="114"/>
      <c r="O180" s="9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</row>
    <row r="181" spans="1:29" ht="18.75" customHeight="1">
      <c r="A181" s="95"/>
      <c r="B181" s="43"/>
      <c r="C181" s="43"/>
      <c r="D181" s="43"/>
      <c r="E181" s="43"/>
      <c r="F181" s="43"/>
      <c r="G181" s="44"/>
      <c r="H181" s="44"/>
      <c r="I181" s="44"/>
      <c r="J181" s="44"/>
      <c r="K181" s="44"/>
      <c r="L181" s="44"/>
      <c r="M181" s="44"/>
      <c r="N181" s="114"/>
      <c r="O181" s="9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</row>
    <row r="182" spans="1:29" ht="18.75" customHeight="1">
      <c r="A182" s="95"/>
      <c r="B182" s="43"/>
      <c r="C182" s="43"/>
      <c r="D182" s="43"/>
      <c r="E182" s="43"/>
      <c r="F182" s="43"/>
      <c r="G182" s="44"/>
      <c r="H182" s="44"/>
      <c r="I182" s="44"/>
      <c r="J182" s="44"/>
      <c r="K182" s="44"/>
      <c r="L182" s="44"/>
      <c r="M182" s="44"/>
      <c r="N182" s="114"/>
      <c r="O182" s="9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</row>
    <row r="183" spans="1:29" ht="18.75" customHeight="1">
      <c r="A183" s="95"/>
      <c r="B183" s="43"/>
      <c r="C183" s="43"/>
      <c r="D183" s="43"/>
      <c r="E183" s="43"/>
      <c r="F183" s="43"/>
      <c r="G183" s="44"/>
      <c r="H183" s="44"/>
      <c r="I183" s="44"/>
      <c r="J183" s="44"/>
      <c r="K183" s="44"/>
      <c r="L183" s="44"/>
      <c r="M183" s="44"/>
      <c r="N183" s="114"/>
      <c r="O183" s="9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</row>
    <row r="184" spans="1:29" ht="18.75" customHeight="1">
      <c r="A184" s="95"/>
      <c r="B184" s="43"/>
      <c r="C184" s="43"/>
      <c r="D184" s="43"/>
      <c r="E184" s="43"/>
      <c r="F184" s="43"/>
      <c r="G184" s="44"/>
      <c r="H184" s="44"/>
      <c r="I184" s="44"/>
      <c r="J184" s="44"/>
      <c r="K184" s="44"/>
      <c r="L184" s="44"/>
      <c r="M184" s="44"/>
      <c r="N184" s="114"/>
      <c r="O184" s="9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</row>
    <row r="185" spans="1:29" ht="18.75" customHeight="1">
      <c r="A185" s="95"/>
      <c r="B185" s="43"/>
      <c r="C185" s="43"/>
      <c r="D185" s="43"/>
      <c r="E185" s="43"/>
      <c r="F185" s="43"/>
      <c r="G185" s="44"/>
      <c r="H185" s="44"/>
      <c r="I185" s="44"/>
      <c r="J185" s="44"/>
      <c r="K185" s="44"/>
      <c r="L185" s="44"/>
      <c r="M185" s="44"/>
      <c r="N185" s="114"/>
      <c r="O185" s="9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</row>
    <row r="186" spans="1:29" ht="18.75" customHeight="1">
      <c r="A186" s="95"/>
      <c r="B186" s="43"/>
      <c r="C186" s="43"/>
      <c r="D186" s="43"/>
      <c r="E186" s="43"/>
      <c r="F186" s="43"/>
      <c r="G186" s="44"/>
      <c r="H186" s="44"/>
      <c r="I186" s="44"/>
      <c r="J186" s="44"/>
      <c r="K186" s="44"/>
      <c r="L186" s="44"/>
      <c r="M186" s="44"/>
      <c r="N186" s="114"/>
      <c r="O186" s="9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</row>
    <row r="187" spans="1:29" ht="18.75" customHeight="1">
      <c r="A187" s="95"/>
      <c r="B187" s="43"/>
      <c r="C187" s="43"/>
      <c r="D187" s="43"/>
      <c r="E187" s="43"/>
      <c r="F187" s="43"/>
      <c r="G187" s="44"/>
      <c r="H187" s="44"/>
      <c r="I187" s="44"/>
      <c r="J187" s="44"/>
      <c r="K187" s="44"/>
      <c r="L187" s="44"/>
      <c r="M187" s="44"/>
      <c r="N187" s="114"/>
      <c r="O187" s="9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</row>
    <row r="188" spans="1:29" ht="18.75" customHeight="1">
      <c r="A188" s="95"/>
      <c r="B188" s="43"/>
      <c r="C188" s="43"/>
      <c r="D188" s="43"/>
      <c r="E188" s="43"/>
      <c r="F188" s="43"/>
      <c r="G188" s="44"/>
      <c r="H188" s="44"/>
      <c r="I188" s="44"/>
      <c r="J188" s="44"/>
      <c r="K188" s="44"/>
      <c r="L188" s="44"/>
      <c r="M188" s="44"/>
      <c r="N188" s="114"/>
      <c r="O188" s="9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</row>
    <row r="189" spans="1:29" ht="18.75" customHeight="1">
      <c r="A189" s="95"/>
      <c r="B189" s="43"/>
      <c r="C189" s="43"/>
      <c r="D189" s="43"/>
      <c r="E189" s="43"/>
      <c r="F189" s="43"/>
      <c r="G189" s="44"/>
      <c r="H189" s="44"/>
      <c r="I189" s="44"/>
      <c r="J189" s="44"/>
      <c r="K189" s="44"/>
      <c r="L189" s="44"/>
      <c r="M189" s="44"/>
      <c r="N189" s="114"/>
      <c r="O189" s="9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</row>
    <row r="190" spans="1:29" ht="18.75" customHeight="1">
      <c r="A190" s="95"/>
      <c r="B190" s="43"/>
      <c r="C190" s="43"/>
      <c r="D190" s="43"/>
      <c r="E190" s="43"/>
      <c r="F190" s="43"/>
      <c r="G190" s="44"/>
      <c r="H190" s="44"/>
      <c r="I190" s="44"/>
      <c r="J190" s="44"/>
      <c r="K190" s="44"/>
      <c r="L190" s="44"/>
      <c r="M190" s="44"/>
      <c r="N190" s="114"/>
      <c r="O190" s="9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</row>
    <row r="191" spans="1:29" ht="18.75" customHeight="1">
      <c r="A191" s="95"/>
      <c r="B191" s="43"/>
      <c r="C191" s="43"/>
      <c r="D191" s="43"/>
      <c r="E191" s="43"/>
      <c r="F191" s="43"/>
      <c r="G191" s="44"/>
      <c r="H191" s="44"/>
      <c r="I191" s="44"/>
      <c r="J191" s="44"/>
      <c r="K191" s="44"/>
      <c r="L191" s="44"/>
      <c r="M191" s="44"/>
      <c r="N191" s="114"/>
      <c r="O191" s="9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</row>
    <row r="192" spans="1:29" ht="18.75" customHeight="1">
      <c r="A192" s="95"/>
      <c r="B192" s="43"/>
      <c r="C192" s="43"/>
      <c r="D192" s="43"/>
      <c r="E192" s="43"/>
      <c r="F192" s="43"/>
      <c r="G192" s="44"/>
      <c r="H192" s="44"/>
      <c r="I192" s="44"/>
      <c r="J192" s="44"/>
      <c r="K192" s="44"/>
      <c r="L192" s="44"/>
      <c r="M192" s="44"/>
      <c r="N192" s="114"/>
      <c r="O192" s="9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</row>
    <row r="193" spans="1:29" ht="18.75" customHeight="1">
      <c r="A193" s="95"/>
      <c r="B193" s="43"/>
      <c r="C193" s="43"/>
      <c r="D193" s="43"/>
      <c r="E193" s="43"/>
      <c r="F193" s="43"/>
      <c r="G193" s="44"/>
      <c r="H193" s="44"/>
      <c r="I193" s="44"/>
      <c r="J193" s="44"/>
      <c r="K193" s="44"/>
      <c r="L193" s="44"/>
      <c r="M193" s="44"/>
      <c r="N193" s="114"/>
      <c r="O193" s="9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</row>
    <row r="194" spans="1:29" ht="18.75" customHeight="1">
      <c r="A194" s="95"/>
      <c r="B194" s="43"/>
      <c r="C194" s="43"/>
      <c r="D194" s="43"/>
      <c r="E194" s="43"/>
      <c r="F194" s="43"/>
      <c r="G194" s="44"/>
      <c r="H194" s="44"/>
      <c r="I194" s="44"/>
      <c r="J194" s="44"/>
      <c r="K194" s="44"/>
      <c r="L194" s="44"/>
      <c r="M194" s="44"/>
      <c r="N194" s="114"/>
      <c r="O194" s="9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</row>
    <row r="195" spans="1:29" ht="18.75" customHeight="1">
      <c r="A195" s="95"/>
      <c r="B195" s="43"/>
      <c r="C195" s="43"/>
      <c r="D195" s="43"/>
      <c r="E195" s="43"/>
      <c r="F195" s="43"/>
      <c r="G195" s="44"/>
      <c r="H195" s="44"/>
      <c r="I195" s="44"/>
      <c r="J195" s="44"/>
      <c r="K195" s="44"/>
      <c r="L195" s="44"/>
      <c r="M195" s="44"/>
      <c r="N195" s="114"/>
      <c r="O195" s="9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</row>
    <row r="196" spans="1:29" ht="18.75" customHeight="1">
      <c r="A196" s="95"/>
      <c r="B196" s="43"/>
      <c r="C196" s="43"/>
      <c r="D196" s="43"/>
      <c r="E196" s="43"/>
      <c r="F196" s="43"/>
      <c r="G196" s="44"/>
      <c r="H196" s="44"/>
      <c r="I196" s="44"/>
      <c r="J196" s="44"/>
      <c r="K196" s="44"/>
      <c r="L196" s="44"/>
      <c r="M196" s="44"/>
      <c r="N196" s="114"/>
      <c r="O196" s="9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</row>
    <row r="197" spans="1:29" ht="18.75" customHeight="1">
      <c r="A197" s="95"/>
      <c r="B197" s="43"/>
      <c r="C197" s="43"/>
      <c r="D197" s="43"/>
      <c r="E197" s="43"/>
      <c r="F197" s="43"/>
      <c r="G197" s="44"/>
      <c r="H197" s="44"/>
      <c r="I197" s="44"/>
      <c r="J197" s="44"/>
      <c r="K197" s="44"/>
      <c r="L197" s="44"/>
      <c r="M197" s="44"/>
      <c r="N197" s="114"/>
      <c r="O197" s="9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</row>
    <row r="198" spans="1:29" ht="18.75" customHeight="1">
      <c r="A198" s="95"/>
      <c r="B198" s="43"/>
      <c r="C198" s="43"/>
      <c r="D198" s="43"/>
      <c r="E198" s="43"/>
      <c r="F198" s="43"/>
      <c r="G198" s="44"/>
      <c r="H198" s="44"/>
      <c r="I198" s="44"/>
      <c r="J198" s="44"/>
      <c r="K198" s="44"/>
      <c r="L198" s="44"/>
      <c r="M198" s="44"/>
      <c r="N198" s="114"/>
      <c r="O198" s="9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</row>
    <row r="199" spans="1:29" ht="18.75" customHeight="1">
      <c r="A199" s="95"/>
      <c r="B199" s="43"/>
      <c r="C199" s="43"/>
      <c r="D199" s="43"/>
      <c r="E199" s="43"/>
      <c r="F199" s="43"/>
      <c r="G199" s="44"/>
      <c r="H199" s="44"/>
      <c r="I199" s="44"/>
      <c r="J199" s="44"/>
      <c r="K199" s="44"/>
      <c r="L199" s="44"/>
      <c r="M199" s="44"/>
      <c r="N199" s="114"/>
      <c r="O199" s="9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</row>
    <row r="200" spans="1:29" ht="18.75" customHeight="1">
      <c r="A200" s="95"/>
      <c r="B200" s="43"/>
      <c r="C200" s="43"/>
      <c r="D200" s="43"/>
      <c r="E200" s="43"/>
      <c r="F200" s="43"/>
      <c r="G200" s="44"/>
      <c r="H200" s="44"/>
      <c r="I200" s="44"/>
      <c r="J200" s="44"/>
      <c r="K200" s="44"/>
      <c r="L200" s="44"/>
      <c r="M200" s="44"/>
      <c r="N200" s="114"/>
      <c r="O200" s="9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</row>
    <row r="201" spans="1:29" ht="18.75" customHeight="1">
      <c r="A201" s="95"/>
      <c r="B201" s="43"/>
      <c r="C201" s="43"/>
      <c r="D201" s="43"/>
      <c r="E201" s="43"/>
      <c r="F201" s="43"/>
      <c r="G201" s="44"/>
      <c r="H201" s="44"/>
      <c r="I201" s="44"/>
      <c r="J201" s="44"/>
      <c r="K201" s="44"/>
      <c r="L201" s="44"/>
      <c r="M201" s="44"/>
      <c r="N201" s="114"/>
      <c r="O201" s="9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</row>
    <row r="202" spans="1:29" ht="18.75" customHeight="1">
      <c r="A202" s="95"/>
      <c r="B202" s="43"/>
      <c r="C202" s="43"/>
      <c r="D202" s="43"/>
      <c r="E202" s="43"/>
      <c r="F202" s="43"/>
      <c r="G202" s="44"/>
      <c r="H202" s="44"/>
      <c r="I202" s="44"/>
      <c r="J202" s="44"/>
      <c r="K202" s="44"/>
      <c r="L202" s="44"/>
      <c r="M202" s="44"/>
      <c r="N202" s="114"/>
      <c r="O202" s="9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</row>
    <row r="203" spans="1:29" ht="18.75" customHeight="1">
      <c r="A203" s="95"/>
      <c r="B203" s="43"/>
      <c r="C203" s="43"/>
      <c r="D203" s="43"/>
      <c r="E203" s="43"/>
      <c r="F203" s="43"/>
      <c r="G203" s="44"/>
      <c r="H203" s="44"/>
      <c r="I203" s="44"/>
      <c r="J203" s="44"/>
      <c r="K203" s="44"/>
      <c r="L203" s="44"/>
      <c r="M203" s="44"/>
      <c r="N203" s="114"/>
      <c r="O203" s="9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</row>
    <row r="204" spans="1:29" ht="18.75" customHeight="1">
      <c r="A204" s="95"/>
      <c r="B204" s="43"/>
      <c r="C204" s="43"/>
      <c r="D204" s="43"/>
      <c r="E204" s="43"/>
      <c r="F204" s="43"/>
      <c r="G204" s="44"/>
      <c r="H204" s="44"/>
      <c r="I204" s="44"/>
      <c r="J204" s="44"/>
      <c r="K204" s="44"/>
      <c r="L204" s="44"/>
      <c r="M204" s="44"/>
      <c r="N204" s="114"/>
      <c r="O204" s="9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</row>
    <row r="205" spans="1:29" ht="18.75" customHeight="1">
      <c r="A205" s="95"/>
      <c r="B205" s="43"/>
      <c r="C205" s="43"/>
      <c r="D205" s="43"/>
      <c r="E205" s="43"/>
      <c r="F205" s="43"/>
      <c r="G205" s="44"/>
      <c r="H205" s="44"/>
      <c r="I205" s="44"/>
      <c r="J205" s="44"/>
      <c r="K205" s="44"/>
      <c r="L205" s="44"/>
      <c r="M205" s="44"/>
      <c r="N205" s="114"/>
      <c r="O205" s="9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</row>
    <row r="206" spans="1:29" ht="18.75" customHeight="1">
      <c r="A206" s="95"/>
      <c r="B206" s="43"/>
      <c r="C206" s="43"/>
      <c r="D206" s="43"/>
      <c r="E206" s="43"/>
      <c r="F206" s="43"/>
      <c r="G206" s="44"/>
      <c r="H206" s="44"/>
      <c r="I206" s="44"/>
      <c r="J206" s="44"/>
      <c r="K206" s="44"/>
      <c r="L206" s="44"/>
      <c r="M206" s="44"/>
      <c r="N206" s="114"/>
      <c r="O206" s="9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</row>
    <row r="207" spans="1:29" ht="18.75" customHeight="1">
      <c r="A207" s="95"/>
      <c r="B207" s="43"/>
      <c r="C207" s="43"/>
      <c r="D207" s="43"/>
      <c r="E207" s="43"/>
      <c r="F207" s="43"/>
      <c r="G207" s="44"/>
      <c r="H207" s="44"/>
      <c r="I207" s="44"/>
      <c r="J207" s="44"/>
      <c r="K207" s="44"/>
      <c r="L207" s="44"/>
      <c r="M207" s="44"/>
      <c r="N207" s="114"/>
      <c r="O207" s="9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</row>
    <row r="208" spans="1:29" ht="18.75" customHeight="1">
      <c r="A208" s="95"/>
      <c r="B208" s="43"/>
      <c r="C208" s="43"/>
      <c r="D208" s="43"/>
      <c r="E208" s="43"/>
      <c r="F208" s="43"/>
      <c r="G208" s="44"/>
      <c r="H208" s="44"/>
      <c r="I208" s="44"/>
      <c r="J208" s="44"/>
      <c r="K208" s="44"/>
      <c r="L208" s="44"/>
      <c r="M208" s="44"/>
      <c r="N208" s="114"/>
      <c r="O208" s="9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</row>
    <row r="209" spans="1:29" ht="18.75" customHeight="1">
      <c r="A209" s="95"/>
      <c r="B209" s="43"/>
      <c r="C209" s="43"/>
      <c r="D209" s="43"/>
      <c r="E209" s="43"/>
      <c r="F209" s="43"/>
      <c r="G209" s="44"/>
      <c r="H209" s="44"/>
      <c r="I209" s="44"/>
      <c r="J209" s="44"/>
      <c r="K209" s="44"/>
      <c r="L209" s="44"/>
      <c r="M209" s="44"/>
      <c r="N209" s="114"/>
      <c r="O209" s="9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</row>
    <row r="210" spans="1:29" ht="18.75" customHeight="1">
      <c r="A210" s="95"/>
      <c r="B210" s="43"/>
      <c r="C210" s="43"/>
      <c r="D210" s="43"/>
      <c r="E210" s="43"/>
      <c r="F210" s="43"/>
      <c r="G210" s="44"/>
      <c r="H210" s="44"/>
      <c r="I210" s="44"/>
      <c r="J210" s="44"/>
      <c r="K210" s="44"/>
      <c r="L210" s="44"/>
      <c r="M210" s="44"/>
      <c r="N210" s="114"/>
      <c r="O210" s="9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</row>
    <row r="211" spans="1:29" ht="18.75" customHeight="1">
      <c r="A211" s="95"/>
      <c r="B211" s="43"/>
      <c r="C211" s="43"/>
      <c r="D211" s="43"/>
      <c r="E211" s="43"/>
      <c r="F211" s="43"/>
      <c r="G211" s="44"/>
      <c r="H211" s="44"/>
      <c r="I211" s="44"/>
      <c r="J211" s="44"/>
      <c r="K211" s="44"/>
      <c r="L211" s="44"/>
      <c r="M211" s="44"/>
      <c r="N211" s="114"/>
      <c r="O211" s="9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</row>
    <row r="212" spans="1:29" ht="18.75" customHeight="1">
      <c r="A212" s="95"/>
      <c r="B212" s="43"/>
      <c r="C212" s="43"/>
      <c r="D212" s="43"/>
      <c r="E212" s="43"/>
      <c r="F212" s="43"/>
      <c r="G212" s="44"/>
      <c r="H212" s="44"/>
      <c r="I212" s="44"/>
      <c r="J212" s="44"/>
      <c r="K212" s="44"/>
      <c r="L212" s="44"/>
      <c r="M212" s="44"/>
      <c r="N212" s="114"/>
      <c r="O212" s="9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</row>
    <row r="213" spans="1:29" ht="18.75" customHeight="1">
      <c r="A213" s="95"/>
      <c r="B213" s="43"/>
      <c r="C213" s="43"/>
      <c r="D213" s="43"/>
      <c r="E213" s="43"/>
      <c r="F213" s="43"/>
      <c r="G213" s="44"/>
      <c r="H213" s="44"/>
      <c r="I213" s="44"/>
      <c r="J213" s="44"/>
      <c r="K213" s="44"/>
      <c r="L213" s="44"/>
      <c r="M213" s="44"/>
      <c r="N213" s="114"/>
      <c r="O213" s="9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</row>
    <row r="214" spans="1:29" ht="18.75" customHeight="1">
      <c r="A214" s="95"/>
      <c r="B214" s="43"/>
      <c r="C214" s="43"/>
      <c r="D214" s="43"/>
      <c r="E214" s="43"/>
      <c r="F214" s="43"/>
      <c r="G214" s="44"/>
      <c r="H214" s="44"/>
      <c r="I214" s="44"/>
      <c r="J214" s="44"/>
      <c r="K214" s="44"/>
      <c r="L214" s="44"/>
      <c r="M214" s="44"/>
      <c r="N214" s="114"/>
      <c r="O214" s="9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</row>
    <row r="215" spans="1:29" ht="18.75" customHeight="1">
      <c r="A215" s="95"/>
      <c r="B215" s="43"/>
      <c r="C215" s="43"/>
      <c r="D215" s="43"/>
      <c r="E215" s="43"/>
      <c r="F215" s="43"/>
      <c r="G215" s="44"/>
      <c r="H215" s="44"/>
      <c r="I215" s="44"/>
      <c r="J215" s="44"/>
      <c r="K215" s="44"/>
      <c r="L215" s="44"/>
      <c r="M215" s="44"/>
      <c r="N215" s="114"/>
      <c r="O215" s="9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</row>
    <row r="216" spans="1:29" ht="18.75" customHeight="1">
      <c r="A216" s="95"/>
      <c r="B216" s="43"/>
      <c r="C216" s="43"/>
      <c r="D216" s="43"/>
      <c r="E216" s="43"/>
      <c r="F216" s="43"/>
      <c r="G216" s="44"/>
      <c r="H216" s="44"/>
      <c r="I216" s="44"/>
      <c r="J216" s="44"/>
      <c r="K216" s="44"/>
      <c r="L216" s="44"/>
      <c r="M216" s="44"/>
      <c r="N216" s="114"/>
      <c r="O216" s="9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</row>
    <row r="217" spans="1:29" ht="18.75" customHeight="1">
      <c r="A217" s="95"/>
      <c r="B217" s="43"/>
      <c r="C217" s="43"/>
      <c r="D217" s="43"/>
      <c r="E217" s="43"/>
      <c r="F217" s="43"/>
      <c r="G217" s="44"/>
      <c r="H217" s="44"/>
      <c r="I217" s="44"/>
      <c r="J217" s="44"/>
      <c r="K217" s="44"/>
      <c r="L217" s="44"/>
      <c r="M217" s="44"/>
      <c r="N217" s="114"/>
      <c r="O217" s="9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</row>
    <row r="218" spans="1:29" ht="18.75" customHeight="1">
      <c r="A218" s="95"/>
      <c r="B218" s="43"/>
      <c r="C218" s="43"/>
      <c r="D218" s="43"/>
      <c r="E218" s="43"/>
      <c r="F218" s="43"/>
      <c r="G218" s="44"/>
      <c r="H218" s="44"/>
      <c r="I218" s="44"/>
      <c r="J218" s="44"/>
      <c r="K218" s="44"/>
      <c r="L218" s="44"/>
      <c r="M218" s="44"/>
      <c r="N218" s="114"/>
      <c r="O218" s="9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</row>
    <row r="219" spans="1:29" ht="18.75" customHeight="1">
      <c r="A219" s="95"/>
      <c r="B219" s="43"/>
      <c r="C219" s="43"/>
      <c r="D219" s="43"/>
      <c r="E219" s="43"/>
      <c r="F219" s="43"/>
      <c r="G219" s="44"/>
      <c r="H219" s="44"/>
      <c r="I219" s="44"/>
      <c r="J219" s="44"/>
      <c r="K219" s="44"/>
      <c r="L219" s="44"/>
      <c r="M219" s="44"/>
      <c r="N219" s="114"/>
      <c r="O219" s="9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</row>
    <row r="220" spans="1:29" ht="18.75" customHeight="1">
      <c r="A220" s="95"/>
      <c r="B220" s="43"/>
      <c r="C220" s="43"/>
      <c r="D220" s="43"/>
      <c r="E220" s="43"/>
      <c r="F220" s="43"/>
      <c r="G220" s="44"/>
      <c r="H220" s="44"/>
      <c r="I220" s="44"/>
      <c r="J220" s="44"/>
      <c r="K220" s="44"/>
      <c r="L220" s="44"/>
      <c r="M220" s="44"/>
      <c r="N220" s="114"/>
      <c r="O220" s="9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</row>
    <row r="221" spans="1:29" ht="18.75" customHeight="1">
      <c r="A221" s="95"/>
      <c r="B221" s="43"/>
      <c r="C221" s="43"/>
      <c r="D221" s="43"/>
      <c r="E221" s="43"/>
      <c r="F221" s="43"/>
      <c r="G221" s="44"/>
      <c r="H221" s="44"/>
      <c r="I221" s="44"/>
      <c r="J221" s="44"/>
      <c r="K221" s="44"/>
      <c r="L221" s="44"/>
      <c r="M221" s="44"/>
      <c r="N221" s="114"/>
      <c r="O221" s="9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</row>
    <row r="222" spans="1:29" ht="18.75" customHeight="1">
      <c r="A222" s="95"/>
      <c r="B222" s="43"/>
      <c r="C222" s="43"/>
      <c r="D222" s="43"/>
      <c r="E222" s="43"/>
      <c r="F222" s="43"/>
      <c r="G222" s="44"/>
      <c r="H222" s="44"/>
      <c r="I222" s="44"/>
      <c r="J222" s="44"/>
      <c r="K222" s="44"/>
      <c r="L222" s="44"/>
      <c r="M222" s="44"/>
      <c r="N222" s="114"/>
      <c r="O222" s="9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</row>
    <row r="223" spans="1:29" ht="18.75" customHeight="1">
      <c r="A223" s="95"/>
      <c r="B223" s="43"/>
      <c r="C223" s="43"/>
      <c r="D223" s="43"/>
      <c r="E223" s="43"/>
      <c r="F223" s="43"/>
      <c r="G223" s="44"/>
      <c r="H223" s="44"/>
      <c r="I223" s="44"/>
      <c r="J223" s="44"/>
      <c r="K223" s="44"/>
      <c r="L223" s="44"/>
      <c r="M223" s="44"/>
      <c r="N223" s="114"/>
      <c r="O223" s="9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</row>
    <row r="224" spans="1:29" ht="18.75" customHeight="1">
      <c r="A224" s="95"/>
      <c r="B224" s="43"/>
      <c r="C224" s="43"/>
      <c r="D224" s="43"/>
      <c r="E224" s="43"/>
      <c r="F224" s="43"/>
      <c r="G224" s="44"/>
      <c r="H224" s="44"/>
      <c r="I224" s="44"/>
      <c r="J224" s="44"/>
      <c r="K224" s="44"/>
      <c r="L224" s="44"/>
      <c r="M224" s="44"/>
      <c r="N224" s="114"/>
      <c r="O224" s="9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</row>
    <row r="225" spans="1:29" ht="18.75" customHeight="1">
      <c r="A225" s="95"/>
      <c r="B225" s="43"/>
      <c r="C225" s="43"/>
      <c r="D225" s="43"/>
      <c r="E225" s="43"/>
      <c r="F225" s="43"/>
      <c r="G225" s="44"/>
      <c r="H225" s="44"/>
      <c r="I225" s="44"/>
      <c r="J225" s="44"/>
      <c r="K225" s="44"/>
      <c r="L225" s="44"/>
      <c r="M225" s="44"/>
      <c r="N225" s="114"/>
      <c r="O225" s="9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</row>
    <row r="226" spans="1:29" ht="18.75" customHeight="1">
      <c r="A226" s="95"/>
      <c r="B226" s="43"/>
      <c r="C226" s="43"/>
      <c r="D226" s="43"/>
      <c r="E226" s="43"/>
      <c r="F226" s="43"/>
      <c r="G226" s="44"/>
      <c r="H226" s="44"/>
      <c r="I226" s="44"/>
      <c r="J226" s="44"/>
      <c r="K226" s="44"/>
      <c r="L226" s="44"/>
      <c r="M226" s="44"/>
      <c r="N226" s="114"/>
      <c r="O226" s="9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</row>
    <row r="227" spans="1:29" ht="15.75" customHeight="1"/>
    <row r="228" spans="1:29" ht="15.75" customHeight="1"/>
    <row r="229" spans="1:29" ht="15.75" customHeight="1"/>
    <row r="230" spans="1:29" ht="15.75" customHeight="1"/>
    <row r="231" spans="1:29" ht="15.75" customHeight="1"/>
    <row r="232" spans="1:29" ht="15.75" customHeight="1"/>
    <row r="233" spans="1:29" ht="15.75" customHeight="1"/>
    <row r="234" spans="1:29" ht="15.75" customHeight="1"/>
    <row r="235" spans="1:29" ht="15.75" customHeight="1"/>
    <row r="236" spans="1:29" ht="15.75" customHeight="1"/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</sheetData>
  <mergeCells count="1">
    <mergeCell ref="B5:F5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909"/>
  <sheetViews>
    <sheetView showGridLines="0" zoomScale="80" zoomScaleNormal="80" workbookViewId="0">
      <selection activeCell="O113" sqref="O113"/>
    </sheetView>
  </sheetViews>
  <sheetFormatPr baseColWidth="10" defaultColWidth="11.125" defaultRowHeight="15" customHeight="1"/>
  <cols>
    <col min="1" max="1" width="3.5" customWidth="1"/>
    <col min="2" max="8" width="9.5" customWidth="1"/>
    <col min="9" max="9" width="11.125" style="260" customWidth="1"/>
    <col min="10" max="10" width="11.125" style="65" customWidth="1"/>
    <col min="11" max="11" width="13.375" style="65" bestFit="1" customWidth="1"/>
    <col min="12" max="12" width="11.125" style="65" customWidth="1"/>
    <col min="13" max="13" width="13.375" style="65" bestFit="1" customWidth="1"/>
    <col min="14" max="14" width="11.125" style="65" customWidth="1"/>
    <col min="15" max="15" width="12.875" style="65" customWidth="1"/>
    <col min="16" max="16" width="11.5" style="65" customWidth="1"/>
    <col min="17" max="17" width="13.625" style="65" customWidth="1"/>
    <col min="18" max="18" width="3.5" style="143" customWidth="1"/>
    <col min="19" max="19" width="6.875" hidden="1" customWidth="1"/>
    <col min="20" max="20" width="20.125" customWidth="1"/>
    <col min="21" max="24" width="9.5" customWidth="1"/>
    <col min="25" max="36" width="10.625" customWidth="1"/>
    <col min="37" max="37" width="9.375" customWidth="1"/>
  </cols>
  <sheetData>
    <row r="1" spans="1:49" ht="24.75">
      <c r="A1" s="100"/>
      <c r="B1" s="162" t="s">
        <v>412</v>
      </c>
      <c r="C1" s="101"/>
      <c r="D1" s="101"/>
      <c r="E1" s="101"/>
      <c r="F1" s="101"/>
      <c r="G1" s="102"/>
      <c r="H1" s="103"/>
      <c r="I1" s="102"/>
      <c r="J1" s="103"/>
      <c r="K1" s="103"/>
      <c r="L1" s="103"/>
      <c r="M1" s="103"/>
      <c r="N1" s="103"/>
      <c r="O1" s="322"/>
      <c r="P1" s="4"/>
      <c r="Q1" s="4"/>
      <c r="R1" s="1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24.75">
      <c r="A2" s="100"/>
      <c r="B2" s="189" t="s">
        <v>411</v>
      </c>
      <c r="C2" s="101"/>
      <c r="D2" s="101"/>
      <c r="E2" s="101"/>
      <c r="F2" s="101"/>
      <c r="G2" s="102"/>
      <c r="H2" s="103"/>
      <c r="I2" s="102"/>
      <c r="J2" s="103"/>
      <c r="K2" s="103"/>
      <c r="L2" s="103"/>
      <c r="M2" s="103"/>
      <c r="N2" s="103"/>
      <c r="O2" s="322"/>
      <c r="P2" s="4"/>
      <c r="Q2" s="4"/>
      <c r="R2" s="1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s="182" customFormat="1" ht="16.5" customHeight="1">
      <c r="A3" s="180"/>
      <c r="B3" s="190" t="s">
        <v>390</v>
      </c>
      <c r="C3" s="190"/>
      <c r="D3" s="190"/>
      <c r="E3" s="190"/>
      <c r="F3" s="190"/>
      <c r="G3" s="190"/>
      <c r="H3" s="190"/>
      <c r="I3" s="190"/>
      <c r="J3" s="405"/>
      <c r="K3" s="405"/>
      <c r="L3" s="405"/>
      <c r="M3" s="405"/>
      <c r="N3" s="405"/>
      <c r="O3" s="405"/>
      <c r="P3" s="405"/>
      <c r="Q3" s="405"/>
      <c r="R3" s="180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</row>
    <row r="4" spans="1:49" ht="15" customHeight="1">
      <c r="A4" s="108"/>
      <c r="B4" s="214" t="s">
        <v>468</v>
      </c>
      <c r="C4" s="193"/>
      <c r="D4" s="193"/>
      <c r="E4" s="193"/>
      <c r="F4" s="193"/>
      <c r="G4" s="193"/>
      <c r="H4" s="193"/>
      <c r="I4" s="193"/>
      <c r="J4" s="407">
        <v>2021</v>
      </c>
      <c r="K4" s="407"/>
      <c r="L4" s="407">
        <v>2022</v>
      </c>
      <c r="M4" s="407"/>
      <c r="N4" s="407">
        <v>2023</v>
      </c>
      <c r="O4" s="407"/>
      <c r="P4" s="407">
        <v>2024</v>
      </c>
      <c r="Q4" s="407"/>
      <c r="R4" s="108"/>
      <c r="S4" s="410"/>
      <c r="T4" s="410"/>
      <c r="U4" s="410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</row>
    <row r="5" spans="1:49" ht="16.5" customHeight="1">
      <c r="A5" s="108"/>
      <c r="B5" s="9" t="s">
        <v>299</v>
      </c>
      <c r="C5" s="9"/>
      <c r="D5" s="9"/>
      <c r="E5" s="9"/>
      <c r="F5" s="9"/>
      <c r="G5" s="9"/>
      <c r="H5" s="9"/>
      <c r="I5" s="30"/>
      <c r="J5" s="21" t="s">
        <v>198</v>
      </c>
      <c r="K5" s="21" t="s">
        <v>66</v>
      </c>
      <c r="L5" s="21" t="s">
        <v>198</v>
      </c>
      <c r="M5" s="21" t="s">
        <v>66</v>
      </c>
      <c r="N5" s="21" t="s">
        <v>198</v>
      </c>
      <c r="O5" s="21" t="s">
        <v>66</v>
      </c>
      <c r="P5" s="21" t="s">
        <v>198</v>
      </c>
      <c r="Q5" s="21" t="s">
        <v>66</v>
      </c>
      <c r="R5" s="108"/>
      <c r="S5" s="410"/>
      <c r="T5" s="410"/>
      <c r="U5" s="410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spans="1:49" ht="16.5" customHeight="1">
      <c r="A6" s="108"/>
      <c r="B6" s="9" t="s">
        <v>300</v>
      </c>
      <c r="C6" s="9"/>
      <c r="D6" s="9"/>
      <c r="E6" s="9"/>
      <c r="F6" s="9"/>
      <c r="G6" s="9"/>
      <c r="H6" s="9"/>
      <c r="I6" s="30"/>
      <c r="J6" s="21"/>
      <c r="K6" s="21"/>
      <c r="L6" s="21"/>
      <c r="M6" s="21"/>
      <c r="N6" s="21"/>
      <c r="O6" s="21"/>
      <c r="P6" s="21"/>
      <c r="Q6" s="21"/>
      <c r="R6" s="108"/>
      <c r="S6" s="410"/>
      <c r="T6" s="410"/>
      <c r="U6" s="410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pans="1:49" ht="16.5" customHeight="1">
      <c r="A7" s="108"/>
      <c r="B7" s="9" t="s">
        <v>301</v>
      </c>
      <c r="C7" s="9"/>
      <c r="D7" s="9"/>
      <c r="E7" s="9"/>
      <c r="F7" s="9"/>
      <c r="G7" s="9"/>
      <c r="H7" s="9"/>
      <c r="I7" s="30"/>
      <c r="J7" s="52">
        <v>1</v>
      </c>
      <c r="K7" s="321">
        <v>0.17</v>
      </c>
      <c r="L7" s="52">
        <v>1</v>
      </c>
      <c r="M7" s="321">
        <v>0.17</v>
      </c>
      <c r="N7" s="52">
        <v>1</v>
      </c>
      <c r="O7" s="321">
        <v>0.17</v>
      </c>
      <c r="P7" s="52">
        <v>1</v>
      </c>
      <c r="Q7" s="321">
        <v>0.16666666666666666</v>
      </c>
      <c r="R7" s="108"/>
      <c r="S7" s="410"/>
      <c r="T7" s="410"/>
      <c r="U7" s="410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</row>
    <row r="8" spans="1:49" ht="16.5" customHeight="1">
      <c r="A8" s="108"/>
      <c r="B8" s="9" t="s">
        <v>302</v>
      </c>
      <c r="C8" s="9"/>
      <c r="D8" s="9"/>
      <c r="E8" s="9"/>
      <c r="F8" s="9"/>
      <c r="G8" s="9"/>
      <c r="H8" s="9"/>
      <c r="I8" s="30"/>
      <c r="J8" s="52">
        <v>5</v>
      </c>
      <c r="K8" s="321">
        <v>0.83</v>
      </c>
      <c r="L8" s="52">
        <v>5</v>
      </c>
      <c r="M8" s="321">
        <v>0.83</v>
      </c>
      <c r="N8" s="52">
        <v>5</v>
      </c>
      <c r="O8" s="321">
        <v>0.83</v>
      </c>
      <c r="P8" s="52">
        <v>5</v>
      </c>
      <c r="Q8" s="321">
        <v>0.83333333333333337</v>
      </c>
      <c r="R8" s="108"/>
      <c r="S8" s="410"/>
      <c r="T8" s="410"/>
      <c r="U8" s="410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</row>
    <row r="9" spans="1:49" ht="16.5" customHeight="1">
      <c r="A9" s="108"/>
      <c r="B9" s="9" t="s">
        <v>303</v>
      </c>
      <c r="C9" s="9"/>
      <c r="D9" s="9"/>
      <c r="E9" s="9"/>
      <c r="F9" s="9"/>
      <c r="G9" s="9"/>
      <c r="H9" s="9"/>
      <c r="I9" s="30"/>
      <c r="J9" s="52"/>
      <c r="K9" s="321"/>
      <c r="L9" s="52"/>
      <c r="M9" s="321"/>
      <c r="N9" s="52"/>
      <c r="O9" s="321"/>
      <c r="P9" s="52"/>
      <c r="Q9" s="321"/>
      <c r="R9" s="108"/>
      <c r="S9" s="410"/>
      <c r="T9" s="410"/>
      <c r="U9" s="410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</row>
    <row r="10" spans="1:49" ht="16.5" customHeight="1">
      <c r="A10" s="108"/>
      <c r="B10" s="9" t="s">
        <v>304</v>
      </c>
      <c r="C10" s="9"/>
      <c r="D10" s="9"/>
      <c r="E10" s="9"/>
      <c r="F10" s="9"/>
      <c r="G10" s="9"/>
      <c r="H10" s="9"/>
      <c r="I10" s="30"/>
      <c r="J10" s="52">
        <v>0</v>
      </c>
      <c r="K10" s="321">
        <v>0</v>
      </c>
      <c r="L10" s="52">
        <v>0</v>
      </c>
      <c r="M10" s="321">
        <v>0</v>
      </c>
      <c r="N10" s="52">
        <v>0</v>
      </c>
      <c r="O10" s="321">
        <v>0</v>
      </c>
      <c r="P10" s="52">
        <v>0</v>
      </c>
      <c r="Q10" s="321">
        <v>0</v>
      </c>
      <c r="R10" s="108"/>
      <c r="S10" s="410"/>
      <c r="T10" s="410"/>
      <c r="U10" s="410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</row>
    <row r="11" spans="1:49" ht="16.5" customHeight="1">
      <c r="A11" s="108"/>
      <c r="B11" s="9" t="s">
        <v>305</v>
      </c>
      <c r="C11" s="9"/>
      <c r="D11" s="9"/>
      <c r="E11" s="9"/>
      <c r="F11" s="9"/>
      <c r="G11" s="9"/>
      <c r="H11" s="9"/>
      <c r="I11" s="30"/>
      <c r="J11" s="52">
        <v>2</v>
      </c>
      <c r="K11" s="321">
        <v>0.33</v>
      </c>
      <c r="L11" s="52">
        <v>2</v>
      </c>
      <c r="M11" s="321">
        <v>0.33</v>
      </c>
      <c r="N11" s="52">
        <v>2</v>
      </c>
      <c r="O11" s="321">
        <v>0.33</v>
      </c>
      <c r="P11" s="52">
        <v>2</v>
      </c>
      <c r="Q11" s="321">
        <v>0.33333333333333331</v>
      </c>
      <c r="R11" s="108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</row>
    <row r="12" spans="1:49" ht="16.5" customHeight="1">
      <c r="A12" s="108"/>
      <c r="B12" s="9" t="s">
        <v>306</v>
      </c>
      <c r="C12" s="9"/>
      <c r="D12" s="9"/>
      <c r="E12" s="9"/>
      <c r="F12" s="9"/>
      <c r="G12" s="9"/>
      <c r="H12" s="9"/>
      <c r="I12" s="30"/>
      <c r="J12" s="52">
        <v>4</v>
      </c>
      <c r="K12" s="321">
        <v>0.67</v>
      </c>
      <c r="L12" s="52">
        <v>4</v>
      </c>
      <c r="M12" s="321">
        <v>0.67</v>
      </c>
      <c r="N12" s="52">
        <v>4</v>
      </c>
      <c r="O12" s="321">
        <v>0.67</v>
      </c>
      <c r="P12" s="52">
        <v>4</v>
      </c>
      <c r="Q12" s="321">
        <v>0.66666666666666663</v>
      </c>
      <c r="R12" s="108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</row>
    <row r="13" spans="1:49" ht="16.5" customHeight="1">
      <c r="A13" s="108"/>
      <c r="B13" s="9" t="s">
        <v>307</v>
      </c>
      <c r="C13" s="9"/>
      <c r="D13" s="9"/>
      <c r="E13" s="9"/>
      <c r="F13" s="9"/>
      <c r="G13" s="9"/>
      <c r="H13" s="9"/>
      <c r="I13" s="30"/>
      <c r="J13" s="52"/>
      <c r="K13" s="321"/>
      <c r="L13" s="52"/>
      <c r="M13" s="321"/>
      <c r="N13" s="52"/>
      <c r="O13" s="321"/>
      <c r="P13" s="52"/>
      <c r="Q13" s="321"/>
      <c r="R13" s="108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</row>
    <row r="14" spans="1:49" ht="16.5" customHeight="1">
      <c r="A14" s="108"/>
      <c r="B14" s="9" t="s">
        <v>308</v>
      </c>
      <c r="C14" s="9"/>
      <c r="D14" s="9"/>
      <c r="E14" s="9"/>
      <c r="F14" s="9"/>
      <c r="G14" s="9"/>
      <c r="H14" s="9"/>
      <c r="I14" s="30"/>
      <c r="J14" s="52">
        <v>4</v>
      </c>
      <c r="K14" s="321">
        <v>0.67</v>
      </c>
      <c r="L14" s="52">
        <v>4</v>
      </c>
      <c r="M14" s="321">
        <v>0.67</v>
      </c>
      <c r="N14" s="52">
        <v>5</v>
      </c>
      <c r="O14" s="321">
        <v>0.83333333333333337</v>
      </c>
      <c r="P14" s="52">
        <v>5</v>
      </c>
      <c r="Q14" s="321">
        <v>0.83333333333333337</v>
      </c>
      <c r="R14" s="108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</row>
    <row r="15" spans="1:49" ht="16.5" customHeight="1">
      <c r="A15" s="108"/>
      <c r="B15" s="9" t="s">
        <v>309</v>
      </c>
      <c r="C15" s="9"/>
      <c r="D15" s="9"/>
      <c r="E15" s="9"/>
      <c r="F15" s="9"/>
      <c r="G15" s="9"/>
      <c r="H15" s="9"/>
      <c r="I15" s="30"/>
      <c r="J15" s="52">
        <v>2</v>
      </c>
      <c r="K15" s="321">
        <v>0.33</v>
      </c>
      <c r="L15" s="52">
        <v>2</v>
      </c>
      <c r="M15" s="321">
        <v>0.33</v>
      </c>
      <c r="N15" s="52">
        <v>1</v>
      </c>
      <c r="O15" s="321">
        <v>0.16666666666666666</v>
      </c>
      <c r="P15" s="52">
        <v>1</v>
      </c>
      <c r="Q15" s="321">
        <v>0.16666666666666666</v>
      </c>
      <c r="R15" s="108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</row>
    <row r="16" spans="1:49" ht="16.5" customHeight="1">
      <c r="A16" s="108"/>
      <c r="B16" s="9" t="s">
        <v>310</v>
      </c>
      <c r="C16" s="9"/>
      <c r="D16" s="9"/>
      <c r="E16" s="9"/>
      <c r="F16" s="9"/>
      <c r="G16" s="9"/>
      <c r="H16" s="9"/>
      <c r="I16" s="30"/>
      <c r="J16" s="52">
        <v>6</v>
      </c>
      <c r="K16" s="321">
        <v>1</v>
      </c>
      <c r="L16" s="52">
        <v>6</v>
      </c>
      <c r="M16" s="321">
        <v>1</v>
      </c>
      <c r="N16" s="52">
        <v>6</v>
      </c>
      <c r="O16" s="321">
        <v>1</v>
      </c>
      <c r="P16" s="52">
        <v>6</v>
      </c>
      <c r="Q16" s="321">
        <v>1</v>
      </c>
      <c r="R16" s="108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</row>
    <row r="17" spans="1:37" ht="16.5" customHeight="1">
      <c r="A17" s="108"/>
      <c r="B17" s="43"/>
      <c r="C17" s="64"/>
      <c r="D17" s="115"/>
      <c r="E17" s="115"/>
      <c r="F17" s="115"/>
      <c r="G17" s="115"/>
      <c r="H17" s="115"/>
      <c r="I17" s="110"/>
      <c r="J17" s="114"/>
      <c r="K17" s="114"/>
      <c r="L17" s="114"/>
      <c r="M17" s="114"/>
      <c r="N17" s="114"/>
      <c r="O17" s="114"/>
      <c r="P17" s="114"/>
      <c r="Q17" s="114"/>
      <c r="R17" s="108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</row>
    <row r="18" spans="1:37" ht="16.5" customHeight="1">
      <c r="A18" s="108"/>
      <c r="B18" s="361" t="s">
        <v>383</v>
      </c>
      <c r="C18" s="64"/>
      <c r="D18" s="115"/>
      <c r="E18" s="115"/>
      <c r="F18" s="115"/>
      <c r="G18" s="115"/>
      <c r="H18" s="115"/>
      <c r="I18" s="110"/>
      <c r="J18" s="163"/>
      <c r="K18" s="163"/>
      <c r="L18" s="163"/>
      <c r="M18" s="163"/>
      <c r="N18" s="163"/>
      <c r="O18" s="163"/>
      <c r="P18" s="163"/>
      <c r="Q18" s="163"/>
      <c r="R18" s="108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</row>
    <row r="19" spans="1:37" ht="16.5" customHeight="1">
      <c r="A19" s="108"/>
      <c r="B19" s="301" t="s">
        <v>469</v>
      </c>
      <c r="C19" s="301"/>
      <c r="D19" s="301"/>
      <c r="E19" s="301"/>
      <c r="F19" s="301"/>
      <c r="G19" s="301"/>
      <c r="H19" s="301"/>
      <c r="I19" s="301"/>
      <c r="J19" s="302">
        <v>2021</v>
      </c>
      <c r="K19" s="302"/>
      <c r="L19" s="302">
        <v>2022</v>
      </c>
      <c r="M19" s="302"/>
      <c r="N19" s="302">
        <v>2023</v>
      </c>
      <c r="O19" s="302"/>
      <c r="P19" s="302">
        <v>2024</v>
      </c>
      <c r="Q19" s="302"/>
      <c r="R19" s="108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</row>
    <row r="20" spans="1:37" ht="16.5" customHeight="1">
      <c r="A20" s="108"/>
      <c r="B20" s="63" t="s">
        <v>311</v>
      </c>
      <c r="C20" s="63"/>
      <c r="D20" s="30"/>
      <c r="E20" s="30"/>
      <c r="F20" s="30"/>
      <c r="G20" s="30"/>
      <c r="H20" s="30"/>
      <c r="I20" s="30" t="s">
        <v>198</v>
      </c>
      <c r="J20" s="242">
        <v>411</v>
      </c>
      <c r="K20" s="242"/>
      <c r="L20" s="242">
        <v>465</v>
      </c>
      <c r="M20" s="242"/>
      <c r="N20" s="242">
        <v>470</v>
      </c>
      <c r="O20" s="242"/>
      <c r="P20" s="242">
        <v>528</v>
      </c>
      <c r="Q20" s="242"/>
      <c r="R20" s="108"/>
      <c r="S20" s="63"/>
      <c r="T20" s="408"/>
      <c r="U20" s="408"/>
      <c r="V20" s="408"/>
      <c r="W20" s="68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</row>
    <row r="21" spans="1:37" ht="16.5" customHeight="1">
      <c r="A21" s="108"/>
      <c r="B21" s="215" t="s">
        <v>312</v>
      </c>
      <c r="C21" s="63"/>
      <c r="D21" s="30"/>
      <c r="E21" s="30"/>
      <c r="F21" s="30"/>
      <c r="G21" s="30"/>
      <c r="H21" s="30"/>
      <c r="I21" s="30"/>
      <c r="J21" s="242"/>
      <c r="K21" s="242"/>
      <c r="L21" s="242"/>
      <c r="M21" s="242"/>
      <c r="N21" s="242"/>
      <c r="O21" s="242"/>
      <c r="P21" s="242"/>
      <c r="Q21" s="242"/>
      <c r="R21" s="108"/>
      <c r="S21" s="63"/>
      <c r="T21" s="408"/>
      <c r="U21" s="408"/>
      <c r="V21" s="408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</row>
    <row r="22" spans="1:37" s="143" customFormat="1" ht="16.5" customHeight="1">
      <c r="A22" s="108"/>
      <c r="B22" s="216"/>
      <c r="C22" s="220"/>
      <c r="D22" s="221"/>
      <c r="E22" s="221"/>
      <c r="F22" s="221"/>
      <c r="G22" s="221"/>
      <c r="H22" s="221"/>
      <c r="I22" s="221"/>
      <c r="J22" s="308"/>
      <c r="K22" s="308"/>
      <c r="L22" s="308"/>
      <c r="M22" s="308"/>
      <c r="N22" s="308"/>
      <c r="O22" s="308"/>
      <c r="P22" s="308"/>
      <c r="Q22" s="308"/>
      <c r="R22" s="108"/>
      <c r="S22" s="63"/>
      <c r="T22" s="408"/>
      <c r="U22" s="408"/>
      <c r="V22" s="408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</row>
    <row r="23" spans="1:37" s="143" customFormat="1" ht="16.5" customHeight="1">
      <c r="A23" s="108"/>
      <c r="B23" s="342" t="s">
        <v>313</v>
      </c>
      <c r="C23" s="342"/>
      <c r="D23" s="342"/>
      <c r="E23" s="342"/>
      <c r="F23" s="342"/>
      <c r="G23" s="342"/>
      <c r="H23" s="342"/>
      <c r="I23" s="342"/>
      <c r="J23" s="343"/>
      <c r="K23" s="343"/>
      <c r="L23" s="343"/>
      <c r="M23" s="343"/>
      <c r="N23" s="343"/>
      <c r="O23" s="343"/>
      <c r="P23" s="343"/>
      <c r="Q23" s="343"/>
      <c r="R23" s="108"/>
      <c r="S23" s="63"/>
      <c r="T23" s="408"/>
      <c r="U23" s="408"/>
      <c r="V23" s="408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</row>
    <row r="24" spans="1:37" ht="16.5" customHeight="1">
      <c r="A24" s="108"/>
      <c r="B24" s="63" t="s">
        <v>301</v>
      </c>
      <c r="C24" s="63"/>
      <c r="D24" s="110"/>
      <c r="E24" s="110"/>
      <c r="F24" s="110"/>
      <c r="G24" s="110"/>
      <c r="H24" s="110"/>
      <c r="I24" s="110" t="s">
        <v>198</v>
      </c>
      <c r="J24" s="242">
        <v>81</v>
      </c>
      <c r="K24" s="249"/>
      <c r="L24" s="299">
        <v>104</v>
      </c>
      <c r="M24" s="299"/>
      <c r="N24" s="299">
        <v>115</v>
      </c>
      <c r="O24" s="299"/>
      <c r="P24" s="299">
        <v>128</v>
      </c>
      <c r="Q24" s="299"/>
      <c r="R24" s="108"/>
      <c r="S24" s="63"/>
      <c r="T24" s="408"/>
      <c r="U24" s="408"/>
      <c r="V24" s="408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</row>
    <row r="25" spans="1:37" ht="16.5" customHeight="1">
      <c r="A25" s="108"/>
      <c r="B25" s="63" t="s">
        <v>302</v>
      </c>
      <c r="C25" s="63"/>
      <c r="D25" s="30"/>
      <c r="E25" s="30"/>
      <c r="F25" s="30"/>
      <c r="G25" s="30"/>
      <c r="H25" s="30"/>
      <c r="I25" s="30" t="s">
        <v>198</v>
      </c>
      <c r="J25" s="242">
        <v>330</v>
      </c>
      <c r="K25" s="37"/>
      <c r="L25" s="242">
        <v>361</v>
      </c>
      <c r="M25" s="242"/>
      <c r="N25" s="242">
        <v>355</v>
      </c>
      <c r="O25" s="242"/>
      <c r="P25" s="242">
        <v>400</v>
      </c>
      <c r="Q25" s="242"/>
      <c r="R25" s="108"/>
      <c r="S25" s="63"/>
      <c r="T25" s="408"/>
      <c r="U25" s="408"/>
      <c r="V25" s="408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</row>
    <row r="26" spans="1:37" ht="16.5" customHeight="1">
      <c r="A26" s="108"/>
      <c r="B26" s="63" t="s">
        <v>314</v>
      </c>
      <c r="C26" s="64"/>
      <c r="D26" s="20"/>
      <c r="E26" s="20"/>
      <c r="F26" s="20"/>
      <c r="G26" s="20"/>
      <c r="H26" s="20"/>
      <c r="I26" s="30" t="s">
        <v>315</v>
      </c>
      <c r="J26" s="309">
        <v>0.2</v>
      </c>
      <c r="K26" s="310"/>
      <c r="L26" s="309">
        <v>0.22</v>
      </c>
      <c r="M26" s="242"/>
      <c r="N26" s="309">
        <v>0.24</v>
      </c>
      <c r="O26" s="242"/>
      <c r="P26" s="309">
        <v>0.24242424242424243</v>
      </c>
      <c r="Q26" s="242"/>
      <c r="R26" s="108"/>
      <c r="S26" s="63"/>
      <c r="T26" s="408"/>
      <c r="U26" s="408"/>
      <c r="V26" s="408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</row>
    <row r="27" spans="1:37" ht="16.5" customHeight="1">
      <c r="A27" s="108"/>
      <c r="B27" s="215" t="s">
        <v>316</v>
      </c>
      <c r="C27" s="217"/>
      <c r="D27" s="218"/>
      <c r="E27" s="218"/>
      <c r="F27" s="218"/>
      <c r="G27" s="218"/>
      <c r="H27" s="218"/>
      <c r="I27" s="219"/>
      <c r="J27" s="311"/>
      <c r="K27" s="312"/>
      <c r="L27" s="311"/>
      <c r="M27" s="313"/>
      <c r="N27" s="311"/>
      <c r="O27" s="313"/>
      <c r="P27" s="311"/>
      <c r="Q27" s="313"/>
      <c r="R27" s="108"/>
      <c r="S27" s="63"/>
      <c r="T27" s="408"/>
      <c r="U27" s="408"/>
      <c r="V27" s="408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</row>
    <row r="28" spans="1:37" ht="16.5" customHeight="1">
      <c r="A28" s="108"/>
      <c r="B28" s="223"/>
      <c r="C28" s="224"/>
      <c r="D28" s="225"/>
      <c r="E28" s="225"/>
      <c r="F28" s="225"/>
      <c r="G28" s="225"/>
      <c r="H28" s="225"/>
      <c r="I28" s="226"/>
      <c r="J28" s="314"/>
      <c r="K28" s="315"/>
      <c r="L28" s="314"/>
      <c r="M28" s="316"/>
      <c r="N28" s="314"/>
      <c r="O28" s="316"/>
      <c r="P28" s="314"/>
      <c r="Q28" s="316"/>
      <c r="R28" s="108"/>
      <c r="S28" s="63"/>
      <c r="T28" s="91"/>
      <c r="U28" s="91"/>
      <c r="V28" s="91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</row>
    <row r="29" spans="1:37" ht="16.5" customHeight="1">
      <c r="A29" s="108"/>
      <c r="B29" s="301" t="s">
        <v>318</v>
      </c>
      <c r="C29" s="301"/>
      <c r="D29" s="301"/>
      <c r="E29" s="301"/>
      <c r="F29" s="301"/>
      <c r="G29" s="301"/>
      <c r="H29" s="301"/>
      <c r="I29" s="301"/>
      <c r="J29" s="302"/>
      <c r="K29" s="302"/>
      <c r="L29" s="302"/>
      <c r="M29" s="302"/>
      <c r="N29" s="302"/>
      <c r="O29" s="302"/>
      <c r="P29" s="302"/>
      <c r="Q29" s="302"/>
      <c r="R29" s="108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</row>
    <row r="30" spans="1:37" ht="16.5" customHeight="1">
      <c r="A30" s="108"/>
      <c r="B30" s="64" t="s">
        <v>319</v>
      </c>
      <c r="C30" s="63"/>
      <c r="D30" s="110"/>
      <c r="E30" s="110"/>
      <c r="F30" s="110"/>
      <c r="G30" s="110"/>
      <c r="H30" s="110"/>
      <c r="I30" s="110" t="s">
        <v>198</v>
      </c>
      <c r="J30" s="242">
        <v>394</v>
      </c>
      <c r="K30" s="299"/>
      <c r="L30" s="299">
        <v>448</v>
      </c>
      <c r="M30" s="299"/>
      <c r="N30" s="299">
        <v>453</v>
      </c>
      <c r="O30" s="299"/>
      <c r="P30" s="299">
        <v>510</v>
      </c>
      <c r="Q30" s="299"/>
      <c r="R30" s="108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</row>
    <row r="31" spans="1:37" ht="16.5" customHeight="1">
      <c r="A31" s="108"/>
      <c r="B31" s="63" t="s">
        <v>320</v>
      </c>
      <c r="C31" s="63"/>
      <c r="D31" s="30"/>
      <c r="E31" s="30"/>
      <c r="F31" s="30"/>
      <c r="G31" s="30"/>
      <c r="H31" s="30"/>
      <c r="I31" s="30" t="s">
        <v>315</v>
      </c>
      <c r="J31" s="309">
        <v>0.78</v>
      </c>
      <c r="K31" s="309"/>
      <c r="L31" s="309">
        <v>0.78</v>
      </c>
      <c r="M31" s="242"/>
      <c r="N31" s="309">
        <v>0.75744680851063795</v>
      </c>
      <c r="O31" s="242"/>
      <c r="P31" s="309">
        <v>0.77462121212121204</v>
      </c>
      <c r="Q31" s="242"/>
      <c r="R31" s="108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</row>
    <row r="32" spans="1:37" ht="16.5" customHeight="1">
      <c r="A32" s="108"/>
      <c r="B32" s="63" t="s">
        <v>321</v>
      </c>
      <c r="C32" s="63"/>
      <c r="D32" s="30"/>
      <c r="E32" s="30"/>
      <c r="F32" s="30"/>
      <c r="G32" s="30"/>
      <c r="H32" s="30"/>
      <c r="I32" s="30" t="s">
        <v>315</v>
      </c>
      <c r="J32" s="309">
        <v>0.18</v>
      </c>
      <c r="K32" s="309"/>
      <c r="L32" s="309">
        <v>0.18</v>
      </c>
      <c r="M32" s="242"/>
      <c r="N32" s="309">
        <v>0.195744680851064</v>
      </c>
      <c r="O32" s="242"/>
      <c r="P32" s="309">
        <v>0.185606060606061</v>
      </c>
      <c r="Q32" s="242"/>
      <c r="R32" s="108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</row>
    <row r="33" spans="1:37" ht="16.5" customHeight="1">
      <c r="A33" s="108"/>
      <c r="B33" s="63" t="s">
        <v>322</v>
      </c>
      <c r="C33" s="63"/>
      <c r="D33" s="30"/>
      <c r="E33" s="30"/>
      <c r="F33" s="30"/>
      <c r="G33" s="30"/>
      <c r="H33" s="30"/>
      <c r="I33" s="30"/>
      <c r="J33" s="242"/>
      <c r="K33" s="242"/>
      <c r="L33" s="242"/>
      <c r="M33" s="242"/>
      <c r="N33" s="309">
        <v>1.0638297872340399E-2</v>
      </c>
      <c r="O33" s="242"/>
      <c r="P33" s="309">
        <v>5.6818181818181802E-3</v>
      </c>
      <c r="Q33" s="242"/>
      <c r="R33" s="108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</row>
    <row r="34" spans="1:37" ht="16.5" customHeight="1">
      <c r="A34" s="108"/>
      <c r="B34" s="63" t="s">
        <v>323</v>
      </c>
      <c r="C34" s="63"/>
      <c r="D34" s="30"/>
      <c r="E34" s="30"/>
      <c r="F34" s="30"/>
      <c r="G34" s="30"/>
      <c r="H34" s="30"/>
      <c r="I34" s="30" t="s">
        <v>198</v>
      </c>
      <c r="J34" s="242">
        <v>17</v>
      </c>
      <c r="K34" s="242"/>
      <c r="L34" s="242">
        <v>17</v>
      </c>
      <c r="M34" s="242"/>
      <c r="N34" s="242">
        <v>17</v>
      </c>
      <c r="O34" s="242"/>
      <c r="P34" s="242">
        <v>18</v>
      </c>
      <c r="Q34" s="242"/>
      <c r="R34" s="108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</row>
    <row r="35" spans="1:37" ht="16.5" customHeight="1">
      <c r="A35" s="108"/>
      <c r="B35" s="63" t="s">
        <v>323</v>
      </c>
      <c r="C35" s="63"/>
      <c r="D35" s="110"/>
      <c r="E35" s="110"/>
      <c r="F35" s="110"/>
      <c r="G35" s="110"/>
      <c r="H35" s="110"/>
      <c r="I35" s="110" t="s">
        <v>315</v>
      </c>
      <c r="J35" s="317">
        <v>0.04</v>
      </c>
      <c r="K35" s="317"/>
      <c r="L35" s="317">
        <v>0.04</v>
      </c>
      <c r="M35" s="299"/>
      <c r="N35" s="317">
        <v>3.6170212765957444E-2</v>
      </c>
      <c r="O35" s="299"/>
      <c r="P35" s="317">
        <v>3.4090909090909102E-2</v>
      </c>
      <c r="Q35" s="299"/>
      <c r="R35" s="108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</row>
    <row r="36" spans="1:37" ht="16.5" customHeight="1">
      <c r="A36" s="108"/>
      <c r="B36" s="220"/>
      <c r="C36" s="220"/>
      <c r="D36" s="221"/>
      <c r="E36" s="221"/>
      <c r="F36" s="221"/>
      <c r="G36" s="221"/>
      <c r="H36" s="221"/>
      <c r="I36" s="221"/>
      <c r="J36" s="318"/>
      <c r="K36" s="318"/>
      <c r="L36" s="318"/>
      <c r="M36" s="308"/>
      <c r="N36" s="318"/>
      <c r="O36" s="308"/>
      <c r="P36" s="318"/>
      <c r="Q36" s="308"/>
      <c r="R36" s="108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</row>
    <row r="37" spans="1:37" ht="16.5" customHeight="1">
      <c r="A37" s="108"/>
      <c r="B37" s="301" t="s">
        <v>324</v>
      </c>
      <c r="C37" s="301"/>
      <c r="D37" s="301"/>
      <c r="E37" s="301"/>
      <c r="F37" s="301"/>
      <c r="G37" s="301"/>
      <c r="H37" s="301"/>
      <c r="I37" s="301"/>
      <c r="J37" s="302"/>
      <c r="K37" s="302"/>
      <c r="L37" s="302"/>
      <c r="M37" s="302"/>
      <c r="N37" s="302"/>
      <c r="O37" s="302"/>
      <c r="P37" s="302"/>
      <c r="Q37" s="302"/>
      <c r="R37" s="108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</row>
    <row r="38" spans="1:37" ht="16.5" customHeight="1">
      <c r="A38" s="108"/>
      <c r="B38" s="63" t="s">
        <v>319</v>
      </c>
      <c r="C38" s="63"/>
      <c r="D38" s="30"/>
      <c r="E38" s="30"/>
      <c r="F38" s="30"/>
      <c r="G38" s="30"/>
      <c r="H38" s="30"/>
      <c r="I38" s="30" t="s">
        <v>315</v>
      </c>
      <c r="J38" s="309">
        <v>0.94</v>
      </c>
      <c r="K38" s="242"/>
      <c r="L38" s="309">
        <v>0.93</v>
      </c>
      <c r="M38" s="242"/>
      <c r="N38" s="309">
        <v>0.92484342379958295</v>
      </c>
      <c r="O38" s="242"/>
      <c r="P38" s="309">
        <v>0.94318181818181801</v>
      </c>
      <c r="Q38" s="242"/>
      <c r="R38" s="108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</row>
    <row r="39" spans="1:37" ht="16.5" customHeight="1">
      <c r="A39" s="108"/>
      <c r="B39" s="63" t="s">
        <v>325</v>
      </c>
      <c r="C39" s="63"/>
      <c r="D39" s="30"/>
      <c r="E39" s="30"/>
      <c r="F39" s="30"/>
      <c r="G39" s="30"/>
      <c r="H39" s="30"/>
      <c r="I39" s="30" t="s">
        <v>315</v>
      </c>
      <c r="J39" s="309">
        <v>0.06</v>
      </c>
      <c r="K39" s="242"/>
      <c r="L39" s="309">
        <v>7.0000000000000007E-2</v>
      </c>
      <c r="M39" s="242"/>
      <c r="N39" s="309">
        <v>7.5156576200417505E-2</v>
      </c>
      <c r="O39" s="242"/>
      <c r="P39" s="309">
        <v>5.6818181818181802E-2</v>
      </c>
      <c r="Q39" s="242"/>
      <c r="R39" s="108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</row>
    <row r="40" spans="1:37" s="143" customFormat="1" ht="16.5" customHeight="1">
      <c r="A40" s="108"/>
      <c r="B40" s="215" t="s">
        <v>326</v>
      </c>
      <c r="C40" s="228"/>
      <c r="D40" s="219"/>
      <c r="E40" s="219"/>
      <c r="F40" s="219"/>
      <c r="G40" s="219"/>
      <c r="H40" s="219"/>
      <c r="I40" s="219"/>
      <c r="J40" s="313"/>
      <c r="K40" s="313"/>
      <c r="L40" s="311"/>
      <c r="M40" s="311"/>
      <c r="N40" s="311"/>
      <c r="O40" s="311"/>
      <c r="P40" s="311"/>
      <c r="Q40" s="311"/>
      <c r="R40" s="108"/>
      <c r="S40" s="63"/>
      <c r="T40" s="8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</row>
    <row r="41" spans="1:37" s="143" customFormat="1" ht="16.5" customHeight="1">
      <c r="A41" s="108"/>
      <c r="B41" s="223"/>
      <c r="C41" s="229"/>
      <c r="D41" s="226"/>
      <c r="E41" s="226"/>
      <c r="F41" s="226"/>
      <c r="G41" s="226"/>
      <c r="H41" s="226"/>
      <c r="I41" s="226"/>
      <c r="J41" s="316"/>
      <c r="K41" s="316"/>
      <c r="L41" s="314"/>
      <c r="M41" s="314"/>
      <c r="N41" s="314"/>
      <c r="O41" s="314"/>
      <c r="P41" s="314"/>
      <c r="Q41" s="314"/>
      <c r="R41" s="108"/>
      <c r="S41" s="63"/>
      <c r="T41" s="8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</row>
    <row r="42" spans="1:37" ht="16.5" customHeight="1">
      <c r="A42" s="108"/>
      <c r="B42" s="342" t="s">
        <v>470</v>
      </c>
      <c r="C42" s="342"/>
      <c r="D42" s="342"/>
      <c r="E42" s="342"/>
      <c r="F42" s="342"/>
      <c r="G42" s="342"/>
      <c r="H42" s="342"/>
      <c r="I42" s="342"/>
      <c r="J42" s="344"/>
      <c r="K42" s="344" t="s">
        <v>327</v>
      </c>
      <c r="L42" s="344" t="s">
        <v>328</v>
      </c>
      <c r="M42" s="344" t="s">
        <v>329</v>
      </c>
      <c r="N42" s="344" t="s">
        <v>4</v>
      </c>
      <c r="O42" s="344" t="s">
        <v>330</v>
      </c>
      <c r="P42" s="344"/>
      <c r="Q42" s="344"/>
      <c r="R42" s="108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</row>
    <row r="43" spans="1:37" ht="16.5" customHeight="1">
      <c r="A43" s="108"/>
      <c r="B43" s="63" t="s">
        <v>301</v>
      </c>
      <c r="C43" s="63"/>
      <c r="D43" s="110"/>
      <c r="E43" s="110"/>
      <c r="F43" s="110"/>
      <c r="G43" s="110"/>
      <c r="H43" s="110"/>
      <c r="I43" s="110" t="s">
        <v>198</v>
      </c>
      <c r="J43" s="114"/>
      <c r="K43" s="114">
        <v>118</v>
      </c>
      <c r="L43" s="114">
        <v>4</v>
      </c>
      <c r="M43" s="114">
        <v>3</v>
      </c>
      <c r="N43" s="114">
        <v>3</v>
      </c>
      <c r="O43" s="114">
        <v>128</v>
      </c>
      <c r="P43" s="114"/>
      <c r="Q43" s="114"/>
      <c r="R43" s="108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</row>
    <row r="44" spans="1:37" ht="16.5" customHeight="1">
      <c r="A44" s="108"/>
      <c r="B44" s="63" t="s">
        <v>302</v>
      </c>
      <c r="C44" s="63"/>
      <c r="D44" s="30"/>
      <c r="E44" s="30"/>
      <c r="F44" s="30"/>
      <c r="G44" s="30"/>
      <c r="H44" s="30"/>
      <c r="I44" s="30" t="s">
        <v>198</v>
      </c>
      <c r="J44" s="21"/>
      <c r="K44" s="114">
        <v>370</v>
      </c>
      <c r="L44" s="114">
        <v>10</v>
      </c>
      <c r="M44" s="114">
        <v>13</v>
      </c>
      <c r="N44" s="114">
        <v>7</v>
      </c>
      <c r="O44" s="21">
        <v>400</v>
      </c>
      <c r="P44" s="21"/>
      <c r="Q44" s="21"/>
      <c r="R44" s="108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</row>
    <row r="45" spans="1:37" ht="16.5" customHeight="1">
      <c r="A45" s="108"/>
      <c r="B45" s="63" t="s">
        <v>330</v>
      </c>
      <c r="C45" s="63"/>
      <c r="D45" s="63"/>
      <c r="E45" s="63"/>
      <c r="F45" s="63"/>
      <c r="G45" s="63"/>
      <c r="H45" s="63"/>
      <c r="I45" s="63" t="s">
        <v>198</v>
      </c>
      <c r="J45" s="44"/>
      <c r="K45" s="44">
        <v>488</v>
      </c>
      <c r="L45" s="44">
        <v>14</v>
      </c>
      <c r="M45" s="44">
        <v>16</v>
      </c>
      <c r="N45" s="44">
        <v>10</v>
      </c>
      <c r="O45" s="44">
        <v>528</v>
      </c>
      <c r="P45" s="44"/>
      <c r="Q45" s="44"/>
      <c r="R45" s="108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</row>
    <row r="46" spans="1:37" ht="16.5" customHeight="1">
      <c r="A46" s="108"/>
      <c r="B46" s="63"/>
      <c r="C46" s="63"/>
      <c r="D46" s="63"/>
      <c r="E46" s="63"/>
      <c r="F46" s="63"/>
      <c r="G46" s="63"/>
      <c r="H46" s="63"/>
      <c r="I46" s="63"/>
      <c r="J46" s="44"/>
      <c r="K46" s="44"/>
      <c r="L46" s="44"/>
      <c r="M46" s="44"/>
      <c r="N46" s="44"/>
      <c r="O46" s="44"/>
      <c r="P46" s="44"/>
      <c r="Q46" s="44"/>
      <c r="R46" s="108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</row>
    <row r="47" spans="1:37" ht="15.75" customHeight="1">
      <c r="A47" s="108"/>
      <c r="B47" s="63"/>
      <c r="C47" s="63"/>
      <c r="D47" s="95"/>
      <c r="E47" s="95"/>
      <c r="F47" s="95"/>
      <c r="G47" s="95"/>
      <c r="H47" s="95"/>
      <c r="I47" s="406" t="s">
        <v>395</v>
      </c>
      <c r="J47" s="406" t="s">
        <v>396</v>
      </c>
      <c r="K47" s="406" t="s">
        <v>471</v>
      </c>
      <c r="L47" s="406" t="s">
        <v>397</v>
      </c>
      <c r="M47" s="406" t="s">
        <v>398</v>
      </c>
      <c r="N47" s="406" t="s">
        <v>399</v>
      </c>
      <c r="O47" s="406" t="s">
        <v>330</v>
      </c>
      <c r="P47" s="114"/>
      <c r="Q47" s="114"/>
      <c r="R47" s="108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</row>
    <row r="48" spans="1:37" ht="16.5" customHeight="1">
      <c r="A48" s="108"/>
      <c r="B48" s="64" t="s">
        <v>528</v>
      </c>
      <c r="C48" s="64"/>
      <c r="D48" s="109"/>
      <c r="E48" s="109"/>
      <c r="F48" s="95"/>
      <c r="G48" s="95"/>
      <c r="H48" s="95"/>
      <c r="I48" s="406"/>
      <c r="J48" s="406" t="s">
        <v>396</v>
      </c>
      <c r="K48" s="406"/>
      <c r="L48" s="406" t="s">
        <v>331</v>
      </c>
      <c r="M48" s="406" t="s">
        <v>332</v>
      </c>
      <c r="N48" s="406" t="s">
        <v>333</v>
      </c>
      <c r="O48" s="406" t="s">
        <v>334</v>
      </c>
      <c r="P48" s="115"/>
      <c r="Q48" s="115"/>
      <c r="R48" s="108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</row>
    <row r="49" spans="1:37" ht="16.5" customHeight="1">
      <c r="A49" s="108"/>
      <c r="B49" s="64" t="s">
        <v>327</v>
      </c>
      <c r="C49" s="64"/>
      <c r="D49" s="20"/>
      <c r="E49" s="20"/>
      <c r="F49" s="20"/>
      <c r="G49" s="2"/>
      <c r="H49" s="2"/>
      <c r="I49" s="335"/>
      <c r="J49" s="119"/>
      <c r="K49" s="119"/>
      <c r="L49" s="119"/>
      <c r="M49" s="119"/>
      <c r="N49" s="119"/>
      <c r="O49" s="119"/>
      <c r="P49" s="26"/>
      <c r="Q49" s="26"/>
      <c r="R49" s="108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</row>
    <row r="50" spans="1:37" ht="16.5" customHeight="1">
      <c r="A50" s="108"/>
      <c r="B50" s="63" t="s">
        <v>301</v>
      </c>
      <c r="C50" s="63"/>
      <c r="D50" s="30"/>
      <c r="E50" s="30"/>
      <c r="F50" s="30"/>
      <c r="G50" s="9"/>
      <c r="H50" s="9"/>
      <c r="I50" s="370">
        <v>2</v>
      </c>
      <c r="J50" s="370">
        <v>21</v>
      </c>
      <c r="K50" s="370">
        <v>10</v>
      </c>
      <c r="L50" s="370">
        <v>55</v>
      </c>
      <c r="M50" s="370">
        <v>11</v>
      </c>
      <c r="N50" s="370">
        <v>19</v>
      </c>
      <c r="O50" s="370">
        <v>118</v>
      </c>
      <c r="P50" s="21"/>
      <c r="Q50" s="21"/>
      <c r="R50" s="108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</row>
    <row r="51" spans="1:37" ht="16.5" customHeight="1">
      <c r="A51" s="108"/>
      <c r="B51" s="63" t="s">
        <v>302</v>
      </c>
      <c r="C51" s="63"/>
      <c r="D51" s="30"/>
      <c r="E51" s="30"/>
      <c r="F51" s="30"/>
      <c r="G51" s="9"/>
      <c r="H51" s="9"/>
      <c r="I51" s="371">
        <v>9</v>
      </c>
      <c r="J51" s="371">
        <v>43</v>
      </c>
      <c r="K51" s="371">
        <v>35</v>
      </c>
      <c r="L51" s="371">
        <v>135</v>
      </c>
      <c r="M51" s="371">
        <v>9</v>
      </c>
      <c r="N51" s="371">
        <v>139</v>
      </c>
      <c r="O51" s="370">
        <v>370</v>
      </c>
      <c r="P51" s="21"/>
      <c r="Q51" s="21"/>
      <c r="R51" s="108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</row>
    <row r="52" spans="1:37" ht="16.5" customHeight="1">
      <c r="A52" s="108"/>
      <c r="B52" s="64" t="s">
        <v>4</v>
      </c>
      <c r="C52" s="63"/>
      <c r="D52" s="30"/>
      <c r="E52" s="30"/>
      <c r="F52" s="30"/>
      <c r="G52" s="9"/>
      <c r="H52" s="9"/>
      <c r="I52" s="374"/>
      <c r="J52" s="374"/>
      <c r="K52" s="374"/>
      <c r="L52" s="374"/>
      <c r="M52" s="374"/>
      <c r="N52" s="374"/>
      <c r="O52" s="374"/>
      <c r="P52" s="21"/>
      <c r="Q52" s="21"/>
      <c r="R52" s="108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</row>
    <row r="53" spans="1:37" ht="16.5" customHeight="1">
      <c r="A53" s="108"/>
      <c r="B53" s="63" t="s">
        <v>301</v>
      </c>
      <c r="C53" s="63"/>
      <c r="D53" s="30"/>
      <c r="E53" s="30"/>
      <c r="F53" s="30"/>
      <c r="G53" s="9"/>
      <c r="H53" s="9"/>
      <c r="I53" s="371">
        <v>0</v>
      </c>
      <c r="J53" s="371">
        <v>0</v>
      </c>
      <c r="K53" s="371">
        <v>0</v>
      </c>
      <c r="L53" s="371">
        <v>3</v>
      </c>
      <c r="M53" s="371">
        <v>0</v>
      </c>
      <c r="N53" s="375">
        <v>0</v>
      </c>
      <c r="O53" s="376">
        <v>3</v>
      </c>
      <c r="P53" s="21"/>
      <c r="Q53" s="21"/>
      <c r="R53" s="108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</row>
    <row r="54" spans="1:37" ht="16.5" customHeight="1">
      <c r="A54" s="108"/>
      <c r="B54" s="63" t="s">
        <v>302</v>
      </c>
      <c r="C54" s="63"/>
      <c r="D54" s="30"/>
      <c r="E54" s="30"/>
      <c r="F54" s="30"/>
      <c r="G54" s="9"/>
      <c r="H54" s="9"/>
      <c r="I54" s="371">
        <v>0</v>
      </c>
      <c r="J54" s="371">
        <v>1</v>
      </c>
      <c r="K54" s="371">
        <v>0</v>
      </c>
      <c r="L54" s="371">
        <v>2</v>
      </c>
      <c r="M54" s="371">
        <v>1</v>
      </c>
      <c r="N54" s="371">
        <v>3</v>
      </c>
      <c r="O54" s="370">
        <v>7</v>
      </c>
      <c r="P54" s="21"/>
      <c r="Q54" s="21"/>
      <c r="R54" s="108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</row>
    <row r="55" spans="1:37" ht="16.5" customHeight="1">
      <c r="A55" s="108"/>
      <c r="B55" s="64" t="s">
        <v>3</v>
      </c>
      <c r="C55" s="63"/>
      <c r="D55" s="30"/>
      <c r="E55" s="30"/>
      <c r="F55" s="30"/>
      <c r="G55" s="9"/>
      <c r="H55" s="9"/>
      <c r="I55" s="374"/>
      <c r="J55" s="374"/>
      <c r="K55" s="374"/>
      <c r="L55" s="374"/>
      <c r="M55" s="374"/>
      <c r="N55" s="374"/>
      <c r="O55" s="374"/>
      <c r="P55" s="21"/>
      <c r="Q55" s="21"/>
      <c r="R55" s="108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</row>
    <row r="56" spans="1:37" ht="16.5" customHeight="1">
      <c r="A56" s="108"/>
      <c r="B56" s="63" t="s">
        <v>301</v>
      </c>
      <c r="C56" s="63"/>
      <c r="D56" s="30"/>
      <c r="E56" s="30"/>
      <c r="F56" s="30"/>
      <c r="G56" s="9"/>
      <c r="H56" s="9"/>
      <c r="I56" s="371">
        <v>0</v>
      </c>
      <c r="J56" s="371">
        <v>0</v>
      </c>
      <c r="K56" s="371">
        <v>0</v>
      </c>
      <c r="L56" s="371">
        <v>1</v>
      </c>
      <c r="M56" s="371">
        <v>0</v>
      </c>
      <c r="N56" s="375">
        <v>2</v>
      </c>
      <c r="O56" s="376">
        <v>3</v>
      </c>
      <c r="P56" s="21"/>
      <c r="Q56" s="21"/>
      <c r="R56" s="108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</row>
    <row r="57" spans="1:37" ht="16.5" customHeight="1">
      <c r="A57" s="108"/>
      <c r="B57" s="63" t="s">
        <v>302</v>
      </c>
      <c r="C57" s="63"/>
      <c r="D57" s="30"/>
      <c r="E57" s="30"/>
      <c r="F57" s="30"/>
      <c r="G57" s="9"/>
      <c r="H57" s="9"/>
      <c r="I57" s="371">
        <v>0</v>
      </c>
      <c r="J57" s="371">
        <v>1</v>
      </c>
      <c r="K57" s="371">
        <v>0</v>
      </c>
      <c r="L57" s="371">
        <v>1</v>
      </c>
      <c r="M57" s="371">
        <v>0</v>
      </c>
      <c r="N57" s="371">
        <v>11</v>
      </c>
      <c r="O57" s="370">
        <v>13</v>
      </c>
      <c r="P57" s="21"/>
      <c r="Q57" s="21"/>
      <c r="R57" s="108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</row>
    <row r="58" spans="1:37" ht="16.5" customHeight="1">
      <c r="A58" s="108"/>
      <c r="B58" s="64" t="s">
        <v>328</v>
      </c>
      <c r="C58" s="63"/>
      <c r="D58" s="30"/>
      <c r="E58" s="30"/>
      <c r="F58" s="30"/>
      <c r="G58" s="9"/>
      <c r="H58" s="9"/>
      <c r="I58" s="374"/>
      <c r="J58" s="374"/>
      <c r="K58" s="374"/>
      <c r="L58" s="374"/>
      <c r="M58" s="374"/>
      <c r="N58" s="374"/>
      <c r="O58" s="374"/>
      <c r="P58" s="21"/>
      <c r="Q58" s="21"/>
      <c r="R58" s="108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</row>
    <row r="59" spans="1:37" ht="16.5" customHeight="1">
      <c r="A59" s="108"/>
      <c r="B59" s="63" t="s">
        <v>301</v>
      </c>
      <c r="C59" s="63"/>
      <c r="D59" s="30"/>
      <c r="E59" s="30"/>
      <c r="F59" s="30"/>
      <c r="G59" s="9"/>
      <c r="H59" s="9"/>
      <c r="I59" s="371">
        <v>0</v>
      </c>
      <c r="J59" s="371">
        <v>1</v>
      </c>
      <c r="K59" s="371">
        <v>0</v>
      </c>
      <c r="L59" s="371">
        <v>3</v>
      </c>
      <c r="M59" s="371">
        <v>0</v>
      </c>
      <c r="N59" s="375">
        <v>0</v>
      </c>
      <c r="O59" s="376">
        <v>4</v>
      </c>
      <c r="P59" s="21"/>
      <c r="Q59" s="21"/>
      <c r="R59" s="108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</row>
    <row r="60" spans="1:37" ht="16.5" customHeight="1">
      <c r="A60" s="108"/>
      <c r="B60" s="63" t="s">
        <v>302</v>
      </c>
      <c r="C60" s="63"/>
      <c r="D60" s="30"/>
      <c r="E60" s="30"/>
      <c r="F60" s="30"/>
      <c r="G60" s="9"/>
      <c r="H60" s="9"/>
      <c r="I60" s="377">
        <v>0</v>
      </c>
      <c r="J60" s="377">
        <v>1</v>
      </c>
      <c r="K60" s="377">
        <v>4</v>
      </c>
      <c r="L60" s="377">
        <v>4</v>
      </c>
      <c r="M60" s="377">
        <v>0</v>
      </c>
      <c r="N60" s="377">
        <v>1</v>
      </c>
      <c r="O60" s="370">
        <v>10</v>
      </c>
      <c r="P60" s="21"/>
      <c r="Q60" s="21"/>
      <c r="R60" s="108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</row>
    <row r="61" spans="1:37" ht="16.5" customHeight="1">
      <c r="A61" s="108"/>
      <c r="B61" s="194"/>
      <c r="C61" s="194"/>
      <c r="D61" s="196"/>
      <c r="E61" s="196"/>
      <c r="F61" s="196"/>
      <c r="G61" s="155"/>
      <c r="H61" s="155"/>
      <c r="I61" s="197"/>
      <c r="J61" s="197"/>
      <c r="K61" s="197"/>
      <c r="L61" s="197"/>
      <c r="M61" s="197"/>
      <c r="N61" s="197"/>
      <c r="O61" s="197"/>
      <c r="P61" s="195"/>
      <c r="Q61" s="195"/>
      <c r="R61" s="108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</row>
    <row r="62" spans="1:37" ht="16.5" customHeight="1">
      <c r="A62" s="108"/>
      <c r="B62" s="63"/>
      <c r="C62" s="63"/>
      <c r="D62" s="110"/>
      <c r="E62" s="110"/>
      <c r="F62" s="110"/>
      <c r="G62" s="95"/>
      <c r="H62" s="95"/>
      <c r="I62" s="114"/>
      <c r="J62" s="114"/>
      <c r="K62" s="114"/>
      <c r="L62" s="114"/>
      <c r="M62" s="114"/>
      <c r="N62" s="114"/>
      <c r="O62" s="114"/>
      <c r="P62" s="114"/>
      <c r="Q62" s="114"/>
      <c r="R62" s="108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</row>
    <row r="63" spans="1:37" ht="16.5" customHeight="1">
      <c r="A63" s="108"/>
      <c r="B63" s="109" t="s">
        <v>527</v>
      </c>
      <c r="C63" s="110"/>
      <c r="D63" s="110"/>
      <c r="E63" s="109"/>
      <c r="F63" s="110"/>
      <c r="G63" s="95"/>
      <c r="H63" s="95"/>
      <c r="I63" s="114"/>
      <c r="J63" s="114"/>
      <c r="K63" s="114"/>
      <c r="L63" s="114"/>
      <c r="M63" s="114"/>
      <c r="N63" s="114"/>
      <c r="O63" s="114"/>
      <c r="P63" s="114"/>
      <c r="Q63" s="114"/>
      <c r="R63" s="108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</row>
    <row r="64" spans="1:37" ht="16.5" customHeight="1">
      <c r="A64" s="108"/>
      <c r="B64" s="110" t="s">
        <v>301</v>
      </c>
      <c r="C64" s="110"/>
      <c r="D64" s="110"/>
      <c r="E64" s="110"/>
      <c r="F64" s="110"/>
      <c r="G64" s="95"/>
      <c r="H64" s="95"/>
      <c r="I64" s="373">
        <v>2</v>
      </c>
      <c r="J64" s="373">
        <v>22</v>
      </c>
      <c r="K64" s="373">
        <v>10</v>
      </c>
      <c r="L64" s="373">
        <v>62</v>
      </c>
      <c r="M64" s="373">
        <v>11</v>
      </c>
      <c r="N64" s="373">
        <v>21</v>
      </c>
      <c r="O64" s="373">
        <v>128</v>
      </c>
      <c r="P64" s="114"/>
      <c r="Q64" s="114"/>
      <c r="R64" s="108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</row>
    <row r="65" spans="1:37" ht="16.5" customHeight="1">
      <c r="A65" s="108"/>
      <c r="B65" s="110" t="s">
        <v>302</v>
      </c>
      <c r="C65" s="110"/>
      <c r="D65" s="110"/>
      <c r="E65" s="110"/>
      <c r="F65" s="110"/>
      <c r="G65" s="95"/>
      <c r="H65" s="95"/>
      <c r="I65" s="373">
        <v>9</v>
      </c>
      <c r="J65" s="373">
        <v>46</v>
      </c>
      <c r="K65" s="373">
        <v>39</v>
      </c>
      <c r="L65" s="373">
        <v>142</v>
      </c>
      <c r="M65" s="373">
        <v>10</v>
      </c>
      <c r="N65" s="373">
        <v>154</v>
      </c>
      <c r="O65" s="373">
        <v>400</v>
      </c>
      <c r="P65" s="114"/>
      <c r="Q65" s="114"/>
      <c r="R65" s="108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</row>
    <row r="66" spans="1:37" ht="16.5" customHeight="1">
      <c r="A66" s="108"/>
      <c r="B66" s="144"/>
      <c r="C66" s="194"/>
      <c r="D66" s="194"/>
      <c r="E66" s="194"/>
      <c r="F66" s="194"/>
      <c r="G66" s="144"/>
      <c r="H66" s="144"/>
      <c r="I66" s="196"/>
      <c r="J66" s="195"/>
      <c r="K66" s="195"/>
      <c r="L66" s="195"/>
      <c r="M66" s="195"/>
      <c r="N66" s="195"/>
      <c r="O66" s="195"/>
      <c r="P66" s="195"/>
      <c r="Q66" s="195"/>
      <c r="R66" s="108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</row>
    <row r="67" spans="1:37" ht="16.5" customHeight="1">
      <c r="A67" s="108"/>
      <c r="B67" s="43"/>
      <c r="C67" s="63"/>
      <c r="D67" s="63"/>
      <c r="E67" s="63"/>
      <c r="F67" s="63"/>
      <c r="G67" s="43"/>
      <c r="H67" s="43"/>
      <c r="I67" s="110"/>
      <c r="J67" s="114"/>
      <c r="K67" s="114"/>
      <c r="L67" s="114"/>
      <c r="M67" s="114"/>
      <c r="N67" s="114"/>
      <c r="O67" s="114"/>
      <c r="P67" s="114"/>
      <c r="Q67" s="114"/>
      <c r="R67" s="108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</row>
    <row r="68" spans="1:37" ht="16.5" customHeight="1">
      <c r="A68" s="108"/>
      <c r="B68" s="109" t="s">
        <v>526</v>
      </c>
      <c r="C68" s="109"/>
      <c r="D68" s="109"/>
      <c r="E68" s="109"/>
      <c r="F68" s="109"/>
      <c r="G68" s="95"/>
      <c r="H68" s="95"/>
      <c r="I68" s="335"/>
      <c r="J68" s="119"/>
      <c r="K68" s="119"/>
      <c r="L68" s="119"/>
      <c r="M68" s="119"/>
      <c r="N68" s="119"/>
      <c r="O68" s="119"/>
      <c r="P68" s="115"/>
      <c r="Q68" s="115"/>
      <c r="R68" s="108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</row>
    <row r="69" spans="1:37" ht="16.5" customHeight="1">
      <c r="A69" s="108"/>
      <c r="B69" s="30" t="s">
        <v>304</v>
      </c>
      <c r="C69" s="30"/>
      <c r="D69" s="30"/>
      <c r="E69" s="30"/>
      <c r="F69" s="30"/>
      <c r="G69" s="9"/>
      <c r="H69" s="9"/>
      <c r="I69" s="370">
        <v>0</v>
      </c>
      <c r="J69" s="370">
        <v>0</v>
      </c>
      <c r="K69" s="370">
        <v>0</v>
      </c>
      <c r="L69" s="370">
        <v>26</v>
      </c>
      <c r="M69" s="370">
        <v>9</v>
      </c>
      <c r="N69" s="370">
        <v>29</v>
      </c>
      <c r="O69" s="370">
        <v>64</v>
      </c>
      <c r="P69" s="21"/>
      <c r="Q69" s="21"/>
      <c r="R69" s="108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</row>
    <row r="70" spans="1:37" ht="16.5" customHeight="1">
      <c r="A70" s="108"/>
      <c r="B70" s="30" t="s">
        <v>305</v>
      </c>
      <c r="C70" s="30"/>
      <c r="D70" s="30"/>
      <c r="E70" s="30"/>
      <c r="F70" s="30"/>
      <c r="G70" s="9"/>
      <c r="H70" s="9"/>
      <c r="I70" s="371">
        <v>8</v>
      </c>
      <c r="J70" s="371">
        <v>56</v>
      </c>
      <c r="K70" s="371">
        <v>36</v>
      </c>
      <c r="L70" s="371">
        <v>157</v>
      </c>
      <c r="M70" s="371">
        <v>9</v>
      </c>
      <c r="N70" s="371">
        <v>137</v>
      </c>
      <c r="O70" s="370">
        <v>403</v>
      </c>
      <c r="P70" s="21"/>
      <c r="Q70" s="21"/>
      <c r="R70" s="108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</row>
    <row r="71" spans="1:37" ht="16.5" customHeight="1">
      <c r="A71" s="108"/>
      <c r="B71" s="30" t="s">
        <v>306</v>
      </c>
      <c r="C71" s="30"/>
      <c r="D71" s="30"/>
      <c r="E71" s="30"/>
      <c r="F71" s="30"/>
      <c r="G71" s="9"/>
      <c r="H71" s="95"/>
      <c r="I71" s="372">
        <v>3</v>
      </c>
      <c r="J71" s="372">
        <v>12</v>
      </c>
      <c r="K71" s="372">
        <v>13</v>
      </c>
      <c r="L71" s="372">
        <v>21</v>
      </c>
      <c r="M71" s="372">
        <v>3</v>
      </c>
      <c r="N71" s="372">
        <v>9</v>
      </c>
      <c r="O71" s="370">
        <v>61</v>
      </c>
      <c r="P71" s="114"/>
      <c r="Q71" s="21"/>
      <c r="R71" s="108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</row>
    <row r="72" spans="1:37" ht="16.5" customHeight="1">
      <c r="A72" s="108"/>
      <c r="B72" s="196"/>
      <c r="C72" s="196"/>
      <c r="D72" s="196"/>
      <c r="E72" s="196"/>
      <c r="F72" s="196"/>
      <c r="G72" s="155"/>
      <c r="H72" s="155"/>
      <c r="I72" s="196"/>
      <c r="J72" s="195"/>
      <c r="K72" s="195"/>
      <c r="L72" s="195"/>
      <c r="M72" s="195"/>
      <c r="N72" s="195"/>
      <c r="O72" s="195"/>
      <c r="P72" s="195"/>
      <c r="Q72" s="195"/>
      <c r="R72" s="108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</row>
    <row r="73" spans="1:37" ht="16.5" customHeight="1">
      <c r="A73" s="108"/>
      <c r="B73" s="110"/>
      <c r="C73" s="110"/>
      <c r="D73" s="110"/>
      <c r="E73" s="110"/>
      <c r="F73" s="110"/>
      <c r="G73" s="95"/>
      <c r="H73" s="95"/>
      <c r="I73" s="110"/>
      <c r="J73" s="114"/>
      <c r="K73" s="114"/>
      <c r="L73" s="114"/>
      <c r="M73" s="114"/>
      <c r="N73" s="114"/>
      <c r="O73" s="114"/>
      <c r="P73" s="114"/>
      <c r="Q73" s="114"/>
      <c r="R73" s="108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</row>
    <row r="74" spans="1:37" ht="16.5" customHeight="1">
      <c r="A74" s="108"/>
      <c r="B74" s="109" t="s">
        <v>525</v>
      </c>
      <c r="C74" s="110"/>
      <c r="D74" s="110"/>
      <c r="E74" s="109"/>
      <c r="F74" s="110"/>
      <c r="G74" s="95"/>
      <c r="H74" s="95"/>
      <c r="I74" s="110"/>
      <c r="J74" s="114"/>
      <c r="K74" s="114"/>
      <c r="L74" s="114"/>
      <c r="M74" s="114"/>
      <c r="N74" s="114"/>
      <c r="O74" s="114"/>
      <c r="P74" s="114"/>
      <c r="Q74" s="114"/>
      <c r="R74" s="108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</row>
    <row r="75" spans="1:37" ht="16.5" customHeight="1">
      <c r="A75" s="108"/>
      <c r="B75" s="109" t="s">
        <v>300</v>
      </c>
      <c r="C75" s="110"/>
      <c r="D75" s="110"/>
      <c r="E75" s="110"/>
      <c r="F75" s="110"/>
      <c r="G75" s="95"/>
      <c r="H75" s="95"/>
      <c r="I75" s="110"/>
      <c r="J75" s="114"/>
      <c r="K75" s="114"/>
      <c r="L75" s="114"/>
      <c r="M75" s="114"/>
      <c r="N75" s="114"/>
      <c r="O75" s="114"/>
      <c r="P75" s="114"/>
      <c r="Q75" s="114"/>
      <c r="R75" s="108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</row>
    <row r="76" spans="1:37" ht="16.5" customHeight="1">
      <c r="A76" s="108"/>
      <c r="B76" s="110" t="s">
        <v>301</v>
      </c>
      <c r="C76" s="110"/>
      <c r="D76" s="110"/>
      <c r="E76" s="110"/>
      <c r="F76" s="110"/>
      <c r="G76" s="95"/>
      <c r="H76" s="95"/>
      <c r="I76" s="378">
        <v>3.787878787878788E-3</v>
      </c>
      <c r="J76" s="378">
        <v>4.1666666666666664E-2</v>
      </c>
      <c r="K76" s="378">
        <v>1.893939393939394E-2</v>
      </c>
      <c r="L76" s="378">
        <v>0.11742424242424243</v>
      </c>
      <c r="M76" s="378">
        <v>2.0833333333333332E-2</v>
      </c>
      <c r="N76" s="378">
        <v>3.9772727272727272E-2</v>
      </c>
      <c r="O76" s="378">
        <v>0.24242424242424243</v>
      </c>
      <c r="P76" s="118"/>
      <c r="Q76" s="118"/>
      <c r="R76" s="108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</row>
    <row r="77" spans="1:37" ht="16.5" customHeight="1">
      <c r="A77" s="108"/>
      <c r="B77" s="30" t="s">
        <v>302</v>
      </c>
      <c r="C77" s="30"/>
      <c r="D77" s="30"/>
      <c r="E77" s="30"/>
      <c r="F77" s="30"/>
      <c r="G77" s="9"/>
      <c r="H77" s="95"/>
      <c r="I77" s="379">
        <v>1.7045454545454544E-2</v>
      </c>
      <c r="J77" s="379">
        <v>8.7121212121212127E-2</v>
      </c>
      <c r="K77" s="379">
        <v>7.3863636363636367E-2</v>
      </c>
      <c r="L77" s="379">
        <v>0.26893939393939392</v>
      </c>
      <c r="M77" s="379">
        <v>1.893939393939394E-2</v>
      </c>
      <c r="N77" s="379">
        <v>0.29166666666666669</v>
      </c>
      <c r="O77" s="379">
        <v>0.75757575757575757</v>
      </c>
      <c r="P77" s="118"/>
      <c r="Q77" s="29"/>
      <c r="R77" s="108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</row>
    <row r="78" spans="1:37" ht="16.5" customHeight="1">
      <c r="A78" s="108"/>
      <c r="B78" s="196"/>
      <c r="C78" s="196"/>
      <c r="D78" s="196"/>
      <c r="E78" s="196"/>
      <c r="F78" s="196"/>
      <c r="G78" s="155"/>
      <c r="H78" s="155"/>
      <c r="I78" s="336"/>
      <c r="J78" s="198"/>
      <c r="K78" s="198"/>
      <c r="L78" s="198"/>
      <c r="M78" s="198"/>
      <c r="N78" s="198"/>
      <c r="O78" s="198"/>
      <c r="P78" s="198"/>
      <c r="Q78" s="198"/>
      <c r="R78" s="108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</row>
    <row r="79" spans="1:37" ht="16.5" customHeight="1">
      <c r="A79" s="108"/>
      <c r="B79" s="110"/>
      <c r="C79" s="110"/>
      <c r="D79" s="110"/>
      <c r="E79" s="110"/>
      <c r="F79" s="110"/>
      <c r="G79" s="95"/>
      <c r="H79" s="95"/>
      <c r="I79" s="337"/>
      <c r="J79" s="118"/>
      <c r="K79" s="118"/>
      <c r="L79" s="118"/>
      <c r="M79" s="118"/>
      <c r="N79" s="118"/>
      <c r="O79" s="118"/>
      <c r="P79" s="118"/>
      <c r="Q79" s="118"/>
      <c r="R79" s="108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</row>
    <row r="80" spans="1:37" ht="16.5" customHeight="1">
      <c r="A80" s="108"/>
      <c r="B80" s="109" t="s">
        <v>335</v>
      </c>
      <c r="C80" s="110"/>
      <c r="D80" s="110"/>
      <c r="E80" s="110"/>
      <c r="F80" s="110"/>
      <c r="G80" s="95"/>
      <c r="H80" s="95"/>
      <c r="I80" s="337"/>
      <c r="J80" s="118"/>
      <c r="K80" s="118"/>
      <c r="L80" s="118"/>
      <c r="M80" s="118"/>
      <c r="N80" s="118"/>
      <c r="O80" s="118"/>
      <c r="P80" s="118"/>
      <c r="Q80" s="118"/>
      <c r="R80" s="108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</row>
    <row r="81" spans="1:37" ht="16.5" customHeight="1">
      <c r="A81" s="108"/>
      <c r="B81" s="110" t="s">
        <v>304</v>
      </c>
      <c r="C81" s="110"/>
      <c r="D81" s="110"/>
      <c r="E81" s="110"/>
      <c r="F81" s="110"/>
      <c r="G81" s="95"/>
      <c r="H81" s="95"/>
      <c r="I81" s="378">
        <v>0</v>
      </c>
      <c r="J81" s="378">
        <v>0</v>
      </c>
      <c r="K81" s="378">
        <v>0</v>
      </c>
      <c r="L81" s="378">
        <v>4.924242424242424E-2</v>
      </c>
      <c r="M81" s="378">
        <v>1.7045454545454544E-2</v>
      </c>
      <c r="N81" s="378">
        <v>5.4924242424242424E-2</v>
      </c>
      <c r="O81" s="378">
        <v>0.12121212121212122</v>
      </c>
      <c r="P81" s="118"/>
      <c r="Q81" s="118"/>
      <c r="R81" s="108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</row>
    <row r="82" spans="1:37" ht="16.5" customHeight="1">
      <c r="A82" s="108"/>
      <c r="B82" s="30" t="s">
        <v>305</v>
      </c>
      <c r="C82" s="30"/>
      <c r="D82" s="30"/>
      <c r="E82" s="30"/>
      <c r="F82" s="30"/>
      <c r="G82" s="9"/>
      <c r="H82" s="9"/>
      <c r="I82" s="380">
        <v>1.5151515151515152E-2</v>
      </c>
      <c r="J82" s="380">
        <v>0.10606060606060606</v>
      </c>
      <c r="K82" s="380">
        <v>6.8181818181818177E-2</v>
      </c>
      <c r="L82" s="380">
        <v>0.29734848484848486</v>
      </c>
      <c r="M82" s="380">
        <v>1.7045454545454544E-2</v>
      </c>
      <c r="N82" s="380">
        <v>0.25946969696969696</v>
      </c>
      <c r="O82" s="378">
        <v>0.7632575757575758</v>
      </c>
      <c r="P82" s="29"/>
      <c r="Q82" s="29"/>
      <c r="R82" s="108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</row>
    <row r="83" spans="1:37" ht="16.5" customHeight="1">
      <c r="A83" s="108"/>
      <c r="B83" s="30" t="s">
        <v>306</v>
      </c>
      <c r="C83" s="30"/>
      <c r="D83" s="30"/>
      <c r="E83" s="30"/>
      <c r="F83" s="30"/>
      <c r="G83" s="9"/>
      <c r="H83" s="9"/>
      <c r="I83" s="380">
        <v>5.681818181818182E-3</v>
      </c>
      <c r="J83" s="380">
        <v>2.2727272727272728E-2</v>
      </c>
      <c r="K83" s="380">
        <v>2.462121212121212E-2</v>
      </c>
      <c r="L83" s="380">
        <v>3.9772727272727272E-2</v>
      </c>
      <c r="M83" s="380">
        <v>5.681818181818182E-3</v>
      </c>
      <c r="N83" s="380">
        <v>1.7045454545454544E-2</v>
      </c>
      <c r="O83" s="378">
        <v>0.11553030303030302</v>
      </c>
      <c r="P83" s="29"/>
      <c r="Q83" s="29"/>
      <c r="R83" s="108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</row>
    <row r="84" spans="1:37" ht="16.5" customHeight="1">
      <c r="A84" s="108"/>
      <c r="B84" s="194"/>
      <c r="C84" s="194"/>
      <c r="D84" s="155"/>
      <c r="E84" s="155"/>
      <c r="F84" s="155"/>
      <c r="G84" s="155"/>
      <c r="H84" s="155"/>
      <c r="I84" s="196"/>
      <c r="J84" s="195"/>
      <c r="K84" s="195"/>
      <c r="L84" s="195"/>
      <c r="M84" s="195"/>
      <c r="N84" s="195"/>
      <c r="O84" s="195"/>
      <c r="P84" s="195"/>
      <c r="Q84" s="195"/>
      <c r="R84" s="108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</row>
    <row r="85" spans="1:37" ht="16.5" customHeight="1">
      <c r="A85" s="108"/>
      <c r="B85" s="214" t="s">
        <v>472</v>
      </c>
      <c r="C85" s="214"/>
      <c r="D85" s="214"/>
      <c r="E85" s="214"/>
      <c r="F85" s="214"/>
      <c r="G85" s="214"/>
      <c r="H85" s="214"/>
      <c r="I85" s="214"/>
      <c r="J85" s="407">
        <v>2021</v>
      </c>
      <c r="K85" s="407"/>
      <c r="L85" s="407">
        <v>2022</v>
      </c>
      <c r="M85" s="407"/>
      <c r="N85" s="407">
        <v>2023</v>
      </c>
      <c r="O85" s="407"/>
      <c r="P85" s="407">
        <v>2024</v>
      </c>
      <c r="Q85" s="407"/>
      <c r="R85" s="108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</row>
    <row r="86" spans="1:37" ht="16.5" customHeight="1">
      <c r="A86" s="108"/>
      <c r="B86" s="30" t="s">
        <v>336</v>
      </c>
      <c r="C86" s="30"/>
      <c r="D86" s="30"/>
      <c r="E86" s="30"/>
      <c r="F86" s="2"/>
      <c r="G86" s="9"/>
      <c r="H86" s="2"/>
      <c r="I86" s="20"/>
      <c r="J86" s="26" t="s">
        <v>198</v>
      </c>
      <c r="K86" s="22" t="s">
        <v>66</v>
      </c>
      <c r="L86" s="26" t="s">
        <v>198</v>
      </c>
      <c r="M86" s="22" t="s">
        <v>66</v>
      </c>
      <c r="N86" s="26" t="s">
        <v>198</v>
      </c>
      <c r="O86" s="22" t="s">
        <v>66</v>
      </c>
      <c r="P86" s="26" t="s">
        <v>198</v>
      </c>
      <c r="Q86" s="22" t="s">
        <v>66</v>
      </c>
      <c r="R86" s="108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</row>
    <row r="87" spans="1:37" ht="16.5" customHeight="1">
      <c r="A87" s="108"/>
      <c r="B87" s="30" t="s">
        <v>337</v>
      </c>
      <c r="C87" s="30"/>
      <c r="D87" s="30"/>
      <c r="E87" s="30"/>
      <c r="F87" s="9"/>
      <c r="G87" s="9"/>
      <c r="H87" s="9"/>
      <c r="I87" s="30"/>
      <c r="J87" s="21">
        <v>47</v>
      </c>
      <c r="K87" s="29">
        <v>0.11435523114355231</v>
      </c>
      <c r="L87" s="21">
        <v>69</v>
      </c>
      <c r="M87" s="29">
        <v>0.15</v>
      </c>
      <c r="N87" s="21">
        <v>110</v>
      </c>
      <c r="O87" s="29">
        <v>0.23404255319148937</v>
      </c>
      <c r="P87" s="21">
        <v>95</v>
      </c>
      <c r="Q87" s="29">
        <v>0.17992424242424243</v>
      </c>
      <c r="R87" s="108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</row>
    <row r="88" spans="1:37" ht="16.5" customHeight="1">
      <c r="A88" s="108"/>
      <c r="B88" s="30" t="s">
        <v>301</v>
      </c>
      <c r="C88" s="30"/>
      <c r="D88" s="30"/>
      <c r="E88" s="30"/>
      <c r="F88" s="9"/>
      <c r="G88" s="9"/>
      <c r="H88" s="9"/>
      <c r="I88" s="30"/>
      <c r="J88" s="21">
        <v>28</v>
      </c>
      <c r="K88" s="29">
        <v>0.5957446808510638</v>
      </c>
      <c r="L88" s="21">
        <v>31</v>
      </c>
      <c r="M88" s="29">
        <v>0.44927536231884058</v>
      </c>
      <c r="N88" s="21">
        <v>29</v>
      </c>
      <c r="O88" s="29">
        <v>0.26363636363636361</v>
      </c>
      <c r="P88" s="21">
        <v>27</v>
      </c>
      <c r="Q88" s="29">
        <v>0.28421052631578947</v>
      </c>
      <c r="R88" s="108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</row>
    <row r="89" spans="1:37" ht="16.5" customHeight="1">
      <c r="A89" s="108"/>
      <c r="B89" s="30" t="s">
        <v>302</v>
      </c>
      <c r="C89" s="30"/>
      <c r="D89" s="30"/>
      <c r="E89" s="30"/>
      <c r="F89" s="9"/>
      <c r="G89" s="9"/>
      <c r="H89" s="9"/>
      <c r="I89" s="30"/>
      <c r="J89" s="21">
        <v>19</v>
      </c>
      <c r="K89" s="29">
        <v>0.40425531914893614</v>
      </c>
      <c r="L89" s="21">
        <v>38</v>
      </c>
      <c r="M89" s="29">
        <v>0.55072463768115942</v>
      </c>
      <c r="N89" s="21">
        <v>81</v>
      </c>
      <c r="O89" s="29">
        <v>0.73636363636363633</v>
      </c>
      <c r="P89" s="21">
        <v>68</v>
      </c>
      <c r="Q89" s="29">
        <v>0.71578947368421053</v>
      </c>
      <c r="R89" s="108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</row>
    <row r="90" spans="1:37" ht="16.5" customHeight="1">
      <c r="A90" s="108"/>
      <c r="B90" s="63"/>
      <c r="C90" s="63"/>
      <c r="D90" s="95"/>
      <c r="E90" s="95"/>
      <c r="F90" s="95"/>
      <c r="G90" s="95"/>
      <c r="H90" s="95"/>
      <c r="I90" s="110"/>
      <c r="J90" s="114"/>
      <c r="K90" s="118"/>
      <c r="L90" s="114"/>
      <c r="M90" s="118"/>
      <c r="N90" s="118"/>
      <c r="O90" s="118"/>
      <c r="P90" s="118"/>
      <c r="Q90" s="118"/>
      <c r="R90" s="108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</row>
    <row r="91" spans="1:37" ht="16.5" customHeight="1">
      <c r="A91" s="108"/>
      <c r="B91" s="110" t="s">
        <v>338</v>
      </c>
      <c r="C91" s="110"/>
      <c r="D91" s="110"/>
      <c r="E91" s="110"/>
      <c r="F91" s="95"/>
      <c r="G91" s="95"/>
      <c r="H91" s="95"/>
      <c r="I91" s="110"/>
      <c r="J91" s="114">
        <v>15</v>
      </c>
      <c r="K91" s="118">
        <v>0.04</v>
      </c>
      <c r="L91" s="114">
        <v>25</v>
      </c>
      <c r="M91" s="118">
        <v>0.05</v>
      </c>
      <c r="N91" s="114">
        <v>20</v>
      </c>
      <c r="O91" s="118">
        <v>0.05</v>
      </c>
      <c r="P91" s="114">
        <v>10</v>
      </c>
      <c r="Q91" s="118">
        <v>1.893939393939394E-2</v>
      </c>
      <c r="R91" s="108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</row>
    <row r="92" spans="1:37" ht="16.5" customHeight="1">
      <c r="A92" s="108"/>
      <c r="B92" s="63" t="s">
        <v>301</v>
      </c>
      <c r="C92" s="63"/>
      <c r="D92" s="95"/>
      <c r="E92" s="95"/>
      <c r="F92" s="95"/>
      <c r="G92" s="95"/>
      <c r="H92" s="95"/>
      <c r="I92" s="110"/>
      <c r="J92" s="114">
        <v>2</v>
      </c>
      <c r="K92" s="118">
        <v>0.13333333333333333</v>
      </c>
      <c r="L92" s="114">
        <v>4</v>
      </c>
      <c r="M92" s="118">
        <v>0.16</v>
      </c>
      <c r="N92" s="114">
        <v>1</v>
      </c>
      <c r="O92" s="118">
        <v>0.05</v>
      </c>
      <c r="P92" s="114">
        <v>3</v>
      </c>
      <c r="Q92" s="118">
        <v>0.3</v>
      </c>
      <c r="R92" s="108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</row>
    <row r="93" spans="1:37" ht="16.5" customHeight="1">
      <c r="A93" s="108"/>
      <c r="B93" s="63" t="s">
        <v>302</v>
      </c>
      <c r="C93" s="63"/>
      <c r="D93" s="95"/>
      <c r="E93" s="95"/>
      <c r="F93" s="95"/>
      <c r="G93" s="95"/>
      <c r="H93" s="95"/>
      <c r="I93" s="110"/>
      <c r="J93" s="114">
        <v>13</v>
      </c>
      <c r="K93" s="118">
        <v>0.8666666666666667</v>
      </c>
      <c r="L93" s="114">
        <v>21</v>
      </c>
      <c r="M93" s="118">
        <v>0.84</v>
      </c>
      <c r="N93" s="114">
        <v>19</v>
      </c>
      <c r="O93" s="118">
        <v>0.95</v>
      </c>
      <c r="P93" s="114">
        <v>7</v>
      </c>
      <c r="Q93" s="118">
        <v>0.7</v>
      </c>
      <c r="R93" s="108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</row>
    <row r="94" spans="1:37" ht="16.5" customHeight="1">
      <c r="A94" s="108"/>
      <c r="B94" s="63"/>
      <c r="C94" s="63"/>
      <c r="D94" s="95"/>
      <c r="E94" s="95"/>
      <c r="F94" s="95"/>
      <c r="G94" s="95"/>
      <c r="H94" s="95"/>
      <c r="I94" s="110"/>
      <c r="J94" s="114"/>
      <c r="K94" s="118"/>
      <c r="L94" s="114"/>
      <c r="M94" s="118"/>
      <c r="N94" s="118"/>
      <c r="O94" s="118"/>
      <c r="P94" s="118"/>
      <c r="Q94" s="118"/>
      <c r="R94" s="108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</row>
    <row r="95" spans="1:37" ht="16.5" customHeight="1">
      <c r="A95" s="108"/>
      <c r="B95" s="63" t="s">
        <v>339</v>
      </c>
      <c r="C95" s="63"/>
      <c r="D95" s="95"/>
      <c r="E95" s="95"/>
      <c r="F95" s="95"/>
      <c r="G95" s="95"/>
      <c r="H95" s="95"/>
      <c r="I95" s="110"/>
      <c r="J95" s="114"/>
      <c r="K95" s="114"/>
      <c r="L95" s="114"/>
      <c r="M95" s="114"/>
      <c r="N95" s="114"/>
      <c r="O95" s="114"/>
      <c r="P95" s="114"/>
      <c r="Q95" s="114"/>
      <c r="R95" s="108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</row>
    <row r="96" spans="1:37" ht="16.5" customHeight="1">
      <c r="A96" s="108"/>
      <c r="B96" s="63" t="s">
        <v>304</v>
      </c>
      <c r="C96" s="63"/>
      <c r="D96" s="114"/>
      <c r="E96" s="114"/>
      <c r="F96" s="114"/>
      <c r="G96" s="114"/>
      <c r="H96" s="114"/>
      <c r="I96" s="110"/>
      <c r="J96" s="114">
        <v>22</v>
      </c>
      <c r="K96" s="118">
        <v>0.35483870967741937</v>
      </c>
      <c r="L96" s="114">
        <v>16</v>
      </c>
      <c r="M96" s="118">
        <v>0.1702127659574468</v>
      </c>
      <c r="N96" s="114">
        <v>28</v>
      </c>
      <c r="O96" s="118">
        <v>0.2153846153846154</v>
      </c>
      <c r="P96" s="114">
        <v>21</v>
      </c>
      <c r="Q96" s="118">
        <v>0.22105263157894736</v>
      </c>
      <c r="R96" s="108"/>
      <c r="S96" s="63"/>
      <c r="T96" s="63"/>
      <c r="U96" s="70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</row>
    <row r="97" spans="1:37" ht="16.5" customHeight="1">
      <c r="A97" s="108"/>
      <c r="B97" s="63" t="s">
        <v>305</v>
      </c>
      <c r="C97" s="63"/>
      <c r="D97" s="114"/>
      <c r="E97" s="114"/>
      <c r="F97" s="114"/>
      <c r="G97" s="114"/>
      <c r="H97" s="114"/>
      <c r="I97" s="110"/>
      <c r="J97" s="114">
        <v>34</v>
      </c>
      <c r="K97" s="118">
        <v>0.54838709677419351</v>
      </c>
      <c r="L97" s="114">
        <v>67</v>
      </c>
      <c r="M97" s="118">
        <v>0.71276595744680848</v>
      </c>
      <c r="N97" s="114">
        <v>98</v>
      </c>
      <c r="O97" s="118">
        <v>0.75384615384615383</v>
      </c>
      <c r="P97" s="114">
        <v>72</v>
      </c>
      <c r="Q97" s="118">
        <v>0.75789473684210529</v>
      </c>
      <c r="R97" s="108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</row>
    <row r="98" spans="1:37" ht="16.5" customHeight="1">
      <c r="A98" s="108"/>
      <c r="B98" s="63" t="s">
        <v>306</v>
      </c>
      <c r="C98" s="63"/>
      <c r="D98" s="114"/>
      <c r="E98" s="114"/>
      <c r="F98" s="114"/>
      <c r="G98" s="114"/>
      <c r="H98" s="114"/>
      <c r="I98" s="110"/>
      <c r="J98" s="114">
        <v>6</v>
      </c>
      <c r="K98" s="118">
        <v>9.6774193548387094E-2</v>
      </c>
      <c r="L98" s="114">
        <v>11</v>
      </c>
      <c r="M98" s="118">
        <v>0.11702127659574468</v>
      </c>
      <c r="N98" s="114">
        <v>4</v>
      </c>
      <c r="O98" s="118">
        <v>3.0769230769230771E-2</v>
      </c>
      <c r="P98" s="114">
        <v>2</v>
      </c>
      <c r="Q98" s="118">
        <v>2.1052631578947368E-2</v>
      </c>
      <c r="R98" s="108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</row>
    <row r="99" spans="1:37" ht="16.5" customHeight="1">
      <c r="A99" s="108"/>
      <c r="B99" s="63"/>
      <c r="C99" s="63"/>
      <c r="D99" s="114"/>
      <c r="E99" s="114"/>
      <c r="F99" s="114"/>
      <c r="G99" s="114"/>
      <c r="H99" s="114"/>
      <c r="I99" s="110"/>
      <c r="J99" s="114"/>
      <c r="K99" s="118"/>
      <c r="L99" s="114"/>
      <c r="M99" s="118"/>
      <c r="N99" s="114"/>
      <c r="O99" s="118"/>
      <c r="P99" s="114"/>
      <c r="Q99" s="118"/>
      <c r="R99" s="108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</row>
    <row r="100" spans="1:37" ht="16.5" customHeight="1">
      <c r="A100" s="108"/>
      <c r="B100" s="63" t="s">
        <v>340</v>
      </c>
      <c r="C100" s="63"/>
      <c r="D100" s="95"/>
      <c r="E100" s="95"/>
      <c r="F100" s="95"/>
      <c r="G100" s="95"/>
      <c r="H100" s="95"/>
      <c r="I100" s="110"/>
      <c r="J100" s="114"/>
      <c r="K100" s="114"/>
      <c r="L100" s="114"/>
      <c r="M100" s="114"/>
      <c r="N100" s="114"/>
      <c r="O100" s="114"/>
      <c r="P100" s="114"/>
      <c r="Q100" s="114"/>
      <c r="R100" s="108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</row>
    <row r="101" spans="1:37" ht="16.5" customHeight="1">
      <c r="A101" s="108"/>
      <c r="B101" s="63" t="s">
        <v>319</v>
      </c>
      <c r="C101" s="63"/>
      <c r="D101" s="95"/>
      <c r="E101" s="95"/>
      <c r="F101" s="95"/>
      <c r="G101" s="95"/>
      <c r="H101" s="95"/>
      <c r="I101" s="110"/>
      <c r="J101" s="114">
        <v>56</v>
      </c>
      <c r="K101" s="118">
        <v>0.90322580645161288</v>
      </c>
      <c r="L101" s="114">
        <v>89</v>
      </c>
      <c r="M101" s="118">
        <v>0.94680851063829785</v>
      </c>
      <c r="N101" s="114">
        <v>128</v>
      </c>
      <c r="O101" s="118">
        <v>0.98461538461538467</v>
      </c>
      <c r="P101" s="114">
        <v>95</v>
      </c>
      <c r="Q101" s="118">
        <v>1</v>
      </c>
      <c r="R101" s="108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</row>
    <row r="102" spans="1:37" ht="16.5" customHeight="1">
      <c r="A102" s="108"/>
      <c r="B102" s="63" t="s">
        <v>323</v>
      </c>
      <c r="C102" s="63"/>
      <c r="D102" s="95"/>
      <c r="E102" s="95"/>
      <c r="F102" s="95"/>
      <c r="G102" s="95"/>
      <c r="H102" s="95"/>
      <c r="I102" s="110"/>
      <c r="J102" s="114">
        <v>6</v>
      </c>
      <c r="K102" s="118">
        <v>9.6774193548387094E-2</v>
      </c>
      <c r="L102" s="114">
        <v>5</v>
      </c>
      <c r="M102" s="118">
        <v>5.3191489361702128E-2</v>
      </c>
      <c r="N102" s="114">
        <v>2</v>
      </c>
      <c r="O102" s="118">
        <v>1.5384615384615385E-2</v>
      </c>
      <c r="P102" s="114">
        <v>0</v>
      </c>
      <c r="Q102" s="118">
        <v>0</v>
      </c>
      <c r="R102" s="108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</row>
    <row r="103" spans="1:37" ht="16.5" customHeight="1">
      <c r="A103" s="108"/>
      <c r="B103" s="63"/>
      <c r="C103" s="63"/>
      <c r="D103" s="95"/>
      <c r="E103" s="95"/>
      <c r="F103" s="95"/>
      <c r="G103" s="95"/>
      <c r="H103" s="95"/>
      <c r="I103" s="110"/>
      <c r="J103" s="114"/>
      <c r="K103" s="118"/>
      <c r="L103" s="114"/>
      <c r="M103" s="118"/>
      <c r="N103" s="114"/>
      <c r="O103" s="118"/>
      <c r="P103" s="118"/>
      <c r="Q103" s="118"/>
      <c r="R103" s="108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</row>
    <row r="104" spans="1:37" ht="16.5" customHeight="1">
      <c r="A104" s="108"/>
      <c r="B104" s="214" t="s">
        <v>341</v>
      </c>
      <c r="C104" s="214"/>
      <c r="D104" s="214"/>
      <c r="E104" s="214"/>
      <c r="F104" s="214"/>
      <c r="G104" s="214"/>
      <c r="H104" s="214"/>
      <c r="I104" s="214"/>
      <c r="J104" s="175" t="s">
        <v>198</v>
      </c>
      <c r="K104" s="175" t="s">
        <v>342</v>
      </c>
      <c r="L104" s="175" t="s">
        <v>198</v>
      </c>
      <c r="M104" s="175" t="s">
        <v>342</v>
      </c>
      <c r="N104" s="175" t="s">
        <v>198</v>
      </c>
      <c r="O104" s="175" t="s">
        <v>342</v>
      </c>
      <c r="P104" s="175" t="s">
        <v>198</v>
      </c>
      <c r="Q104" s="175" t="s">
        <v>342</v>
      </c>
      <c r="R104" s="108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</row>
    <row r="105" spans="1:37" ht="16.5" customHeight="1">
      <c r="A105" s="108"/>
      <c r="B105" s="63" t="s">
        <v>343</v>
      </c>
      <c r="C105" s="63"/>
      <c r="D105" s="63"/>
      <c r="E105" s="63"/>
      <c r="F105" s="63"/>
      <c r="G105" s="63"/>
      <c r="H105" s="63"/>
      <c r="I105" s="63"/>
      <c r="J105" s="44">
        <v>33</v>
      </c>
      <c r="K105" s="117">
        <v>0.08</v>
      </c>
      <c r="L105" s="44">
        <v>35</v>
      </c>
      <c r="M105" s="117">
        <v>0.08</v>
      </c>
      <c r="N105" s="44">
        <v>36</v>
      </c>
      <c r="O105" s="117">
        <v>7.6595744680851063E-2</v>
      </c>
      <c r="P105" s="44">
        <v>37</v>
      </c>
      <c r="Q105" s="117">
        <v>7.0075757575757569E-2</v>
      </c>
      <c r="R105" s="108"/>
      <c r="S105" s="63"/>
      <c r="T105" s="62"/>
      <c r="U105" s="62"/>
      <c r="V105" s="62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</row>
    <row r="106" spans="1:37" ht="16.5" customHeight="1">
      <c r="A106" s="108"/>
      <c r="B106" s="63" t="s">
        <v>301</v>
      </c>
      <c r="C106" s="63"/>
      <c r="D106" s="63"/>
      <c r="E106" s="63"/>
      <c r="F106" s="63"/>
      <c r="G106" s="63"/>
      <c r="H106" s="63"/>
      <c r="I106" s="63"/>
      <c r="J106" s="44">
        <v>2</v>
      </c>
      <c r="K106" s="117">
        <v>0</v>
      </c>
      <c r="L106" s="44">
        <v>10</v>
      </c>
      <c r="M106" s="117">
        <v>0.02</v>
      </c>
      <c r="N106" s="44">
        <v>10</v>
      </c>
      <c r="O106" s="117">
        <v>2.1276595744680851E-2</v>
      </c>
      <c r="P106" s="44">
        <v>14</v>
      </c>
      <c r="Q106" s="117">
        <v>2.6515151515151516E-2</v>
      </c>
      <c r="R106" s="108"/>
      <c r="S106" s="80"/>
      <c r="T106" s="62"/>
      <c r="U106" s="62"/>
      <c r="V106" s="62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</row>
    <row r="107" spans="1:37" ht="16.5" customHeight="1">
      <c r="A107" s="108"/>
      <c r="B107" s="63" t="s">
        <v>302</v>
      </c>
      <c r="C107" s="63"/>
      <c r="D107" s="63"/>
      <c r="E107" s="63"/>
      <c r="F107" s="63"/>
      <c r="G107" s="63"/>
      <c r="H107" s="63"/>
      <c r="I107" s="63"/>
      <c r="J107" s="44">
        <v>31</v>
      </c>
      <c r="K107" s="117">
        <v>0.08</v>
      </c>
      <c r="L107" s="44">
        <v>25</v>
      </c>
      <c r="M107" s="117">
        <v>0.05</v>
      </c>
      <c r="N107" s="44">
        <v>26</v>
      </c>
      <c r="O107" s="117">
        <v>5.5319148936170209E-2</v>
      </c>
      <c r="P107" s="44">
        <v>23</v>
      </c>
      <c r="Q107" s="117">
        <v>4.3560606060606064E-2</v>
      </c>
      <c r="R107" s="108"/>
      <c r="S107" s="80"/>
      <c r="T107" s="62"/>
      <c r="U107" s="62"/>
      <c r="V107" s="62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</row>
    <row r="108" spans="1:37" ht="16.5" customHeight="1">
      <c r="A108" s="108"/>
      <c r="B108" s="63"/>
      <c r="C108" s="63"/>
      <c r="D108" s="63"/>
      <c r="E108" s="63"/>
      <c r="F108" s="63"/>
      <c r="G108" s="63"/>
      <c r="H108" s="63"/>
      <c r="I108" s="63"/>
      <c r="J108" s="44"/>
      <c r="K108" s="44"/>
      <c r="L108" s="44"/>
      <c r="M108" s="44"/>
      <c r="N108" s="44"/>
      <c r="O108" s="44"/>
      <c r="P108" s="44"/>
      <c r="Q108" s="44"/>
      <c r="R108" s="108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</row>
    <row r="109" spans="1:37" ht="16.5" customHeight="1">
      <c r="A109" s="108"/>
      <c r="B109" s="64" t="s">
        <v>344</v>
      </c>
      <c r="C109" s="64"/>
      <c r="D109" s="109"/>
      <c r="E109" s="109"/>
      <c r="F109" s="110"/>
      <c r="G109" s="110"/>
      <c r="H109" s="110"/>
      <c r="I109" s="110"/>
      <c r="J109" s="199" t="s">
        <v>345</v>
      </c>
      <c r="K109" s="199" t="s">
        <v>345</v>
      </c>
      <c r="L109" s="199" t="s">
        <v>345</v>
      </c>
      <c r="M109" s="199" t="s">
        <v>345</v>
      </c>
      <c r="N109" s="114">
        <v>89</v>
      </c>
      <c r="O109" s="118">
        <v>0.18936170212765957</v>
      </c>
      <c r="P109" s="114" t="s">
        <v>262</v>
      </c>
      <c r="Q109" s="118">
        <v>0</v>
      </c>
      <c r="R109" s="108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</row>
    <row r="110" spans="1:37" ht="16.5" customHeight="1">
      <c r="A110" s="108"/>
      <c r="B110" s="63" t="s">
        <v>301</v>
      </c>
      <c r="C110" s="63"/>
      <c r="D110" s="30"/>
      <c r="E110" s="30"/>
      <c r="F110" s="30"/>
      <c r="G110" s="30"/>
      <c r="H110" s="30"/>
      <c r="I110" s="30"/>
      <c r="J110" s="200" t="s">
        <v>345</v>
      </c>
      <c r="K110" s="200" t="s">
        <v>345</v>
      </c>
      <c r="L110" s="200" t="s">
        <v>345</v>
      </c>
      <c r="M110" s="200" t="s">
        <v>345</v>
      </c>
      <c r="N110" s="21">
        <v>8</v>
      </c>
      <c r="O110" s="29">
        <v>1.7021276595744681E-2</v>
      </c>
      <c r="P110" s="114" t="s">
        <v>262</v>
      </c>
      <c r="Q110" s="29">
        <v>0</v>
      </c>
      <c r="R110" s="108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</row>
    <row r="111" spans="1:37" ht="16.5" customHeight="1">
      <c r="A111" s="108"/>
      <c r="B111" s="63" t="s">
        <v>302</v>
      </c>
      <c r="C111" s="63"/>
      <c r="D111" s="110"/>
      <c r="E111" s="110"/>
      <c r="F111" s="110"/>
      <c r="G111" s="110"/>
      <c r="H111" s="110"/>
      <c r="I111" s="110"/>
      <c r="J111" s="199" t="s">
        <v>345</v>
      </c>
      <c r="K111" s="199" t="s">
        <v>345</v>
      </c>
      <c r="L111" s="199" t="s">
        <v>345</v>
      </c>
      <c r="M111" s="199" t="s">
        <v>345</v>
      </c>
      <c r="N111" s="114">
        <v>81</v>
      </c>
      <c r="O111" s="118">
        <v>0.17234042553191489</v>
      </c>
      <c r="P111" s="114" t="s">
        <v>262</v>
      </c>
      <c r="Q111" s="118">
        <v>0</v>
      </c>
      <c r="R111" s="108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</row>
    <row r="112" spans="1:37" ht="15" customHeight="1">
      <c r="B112" s="230"/>
      <c r="C112" s="230"/>
      <c r="D112" s="230"/>
      <c r="E112" s="230"/>
      <c r="F112" s="230"/>
      <c r="G112" s="230"/>
      <c r="H112" s="230"/>
      <c r="I112" s="338"/>
      <c r="J112" s="323"/>
      <c r="K112" s="323"/>
      <c r="L112" s="323"/>
      <c r="M112" s="323"/>
      <c r="N112" s="323"/>
      <c r="O112" s="323"/>
      <c r="P112" s="323"/>
      <c r="Q112" s="323"/>
    </row>
    <row r="113" spans="1:37" ht="16.5" customHeight="1">
      <c r="A113" s="108"/>
      <c r="B113" s="214" t="s">
        <v>346</v>
      </c>
      <c r="C113" s="214"/>
      <c r="D113" s="214"/>
      <c r="E113" s="214"/>
      <c r="F113" s="214"/>
      <c r="G113" s="214"/>
      <c r="H113" s="214"/>
      <c r="I113" s="214"/>
      <c r="J113" s="175"/>
      <c r="K113" s="175"/>
      <c r="L113" s="175"/>
      <c r="M113" s="175"/>
      <c r="N113" s="175"/>
      <c r="O113" s="175"/>
      <c r="P113" s="175"/>
      <c r="Q113" s="175"/>
      <c r="R113" s="108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</row>
    <row r="114" spans="1:37" ht="16.5" customHeight="1">
      <c r="A114" s="108"/>
      <c r="B114" s="63" t="s">
        <v>304</v>
      </c>
      <c r="C114" s="63"/>
      <c r="D114" s="30"/>
      <c r="E114" s="30"/>
      <c r="F114" s="30"/>
      <c r="G114" s="30"/>
      <c r="H114" s="30"/>
      <c r="I114" s="30"/>
      <c r="J114" s="21">
        <v>8</v>
      </c>
      <c r="K114" s="29">
        <v>0.02</v>
      </c>
      <c r="L114" s="21">
        <v>5</v>
      </c>
      <c r="M114" s="29">
        <v>0.01</v>
      </c>
      <c r="N114" s="21">
        <v>8</v>
      </c>
      <c r="O114" s="29">
        <v>1.7021276595744681E-2</v>
      </c>
      <c r="P114" s="21">
        <v>6</v>
      </c>
      <c r="Q114" s="29">
        <v>1.1363636363636364E-2</v>
      </c>
      <c r="R114" s="108"/>
      <c r="S114" s="63"/>
      <c r="T114" s="408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</row>
    <row r="115" spans="1:37" ht="16.5" customHeight="1">
      <c r="A115" s="108"/>
      <c r="B115" s="63" t="s">
        <v>305</v>
      </c>
      <c r="C115" s="63"/>
      <c r="D115" s="30"/>
      <c r="E115" s="30"/>
      <c r="F115" s="30"/>
      <c r="G115" s="30"/>
      <c r="H115" s="30"/>
      <c r="I115" s="30"/>
      <c r="J115" s="21">
        <v>19</v>
      </c>
      <c r="K115" s="29">
        <v>0.05</v>
      </c>
      <c r="L115" s="21">
        <v>17</v>
      </c>
      <c r="M115" s="29">
        <v>0.04</v>
      </c>
      <c r="N115" s="21">
        <v>89</v>
      </c>
      <c r="O115" s="29">
        <v>0.18936170212765957</v>
      </c>
      <c r="P115" s="21">
        <v>29</v>
      </c>
      <c r="Q115" s="29">
        <v>5.4924242424242424E-2</v>
      </c>
      <c r="R115" s="108"/>
      <c r="S115" s="63"/>
      <c r="T115" s="408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</row>
    <row r="116" spans="1:37" ht="16.5" customHeight="1">
      <c r="A116" s="108"/>
      <c r="B116" s="63" t="s">
        <v>306</v>
      </c>
      <c r="C116" s="63"/>
      <c r="D116" s="110"/>
      <c r="E116" s="110"/>
      <c r="F116" s="110"/>
      <c r="G116" s="110"/>
      <c r="H116" s="110"/>
      <c r="I116" s="110"/>
      <c r="J116" s="114">
        <v>6</v>
      </c>
      <c r="K116" s="118">
        <v>0.01</v>
      </c>
      <c r="L116" s="114">
        <v>13</v>
      </c>
      <c r="M116" s="118">
        <v>0.03</v>
      </c>
      <c r="N116" s="114">
        <v>28</v>
      </c>
      <c r="O116" s="118">
        <v>5.9574468085106386E-2</v>
      </c>
      <c r="P116" s="114">
        <v>2</v>
      </c>
      <c r="Q116" s="118">
        <v>3.787878787878788E-3</v>
      </c>
      <c r="R116" s="108"/>
      <c r="S116" s="63"/>
      <c r="T116" s="408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</row>
    <row r="117" spans="1:37" ht="16.5" customHeight="1">
      <c r="A117" s="108"/>
      <c r="B117" s="220"/>
      <c r="C117" s="220"/>
      <c r="D117" s="221"/>
      <c r="E117" s="221"/>
      <c r="F117" s="221"/>
      <c r="G117" s="221"/>
      <c r="H117" s="221"/>
      <c r="I117" s="221"/>
      <c r="J117" s="222"/>
      <c r="K117" s="227"/>
      <c r="L117" s="222"/>
      <c r="M117" s="227"/>
      <c r="N117" s="222"/>
      <c r="O117" s="227"/>
      <c r="P117" s="222"/>
      <c r="Q117" s="227"/>
      <c r="R117" s="108"/>
      <c r="S117" s="63"/>
      <c r="T117" s="408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</row>
    <row r="118" spans="1:37" ht="16.5" customHeight="1">
      <c r="A118" s="108"/>
      <c r="B118" s="214" t="s">
        <v>347</v>
      </c>
      <c r="C118" s="214"/>
      <c r="D118" s="214"/>
      <c r="E118" s="214"/>
      <c r="F118" s="214"/>
      <c r="G118" s="214"/>
      <c r="H118" s="214"/>
      <c r="I118" s="214"/>
      <c r="J118" s="175"/>
      <c r="K118" s="175"/>
      <c r="L118" s="175"/>
      <c r="M118" s="175"/>
      <c r="N118" s="175"/>
      <c r="O118" s="175"/>
      <c r="P118" s="175"/>
      <c r="Q118" s="175"/>
      <c r="R118" s="108"/>
      <c r="S118" s="63"/>
      <c r="T118" s="408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</row>
    <row r="119" spans="1:37" ht="16.5" customHeight="1">
      <c r="A119" s="108"/>
      <c r="B119" s="63" t="s">
        <v>319</v>
      </c>
      <c r="C119" s="63"/>
      <c r="D119" s="30"/>
      <c r="E119" s="30"/>
      <c r="F119" s="30"/>
      <c r="G119" s="30"/>
      <c r="H119" s="30"/>
      <c r="I119" s="30"/>
      <c r="J119" s="21">
        <v>31</v>
      </c>
      <c r="K119" s="29">
        <v>7.0000000000000007E-2</v>
      </c>
      <c r="L119" s="21">
        <v>31</v>
      </c>
      <c r="M119" s="29">
        <v>7.0000000000000007E-2</v>
      </c>
      <c r="N119" s="21">
        <v>123</v>
      </c>
      <c r="O119" s="29">
        <v>0.26170212765957446</v>
      </c>
      <c r="P119" s="21">
        <v>35</v>
      </c>
      <c r="Q119" s="29">
        <v>6.6287878787878785E-2</v>
      </c>
      <c r="R119" s="108"/>
      <c r="S119" s="63"/>
      <c r="T119" s="408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</row>
    <row r="120" spans="1:37" ht="16.5" customHeight="1">
      <c r="A120" s="108"/>
      <c r="B120" s="63" t="s">
        <v>323</v>
      </c>
      <c r="C120" s="63"/>
      <c r="D120" s="30"/>
      <c r="E120" s="30"/>
      <c r="F120" s="30"/>
      <c r="G120" s="30"/>
      <c r="H120" s="30"/>
      <c r="I120" s="30"/>
      <c r="J120" s="21">
        <v>4</v>
      </c>
      <c r="K120" s="29">
        <v>0.01</v>
      </c>
      <c r="L120" s="21">
        <v>4</v>
      </c>
      <c r="M120" s="29">
        <v>0.01</v>
      </c>
      <c r="N120" s="21">
        <v>2</v>
      </c>
      <c r="O120" s="29">
        <v>4.2553191489361703E-3</v>
      </c>
      <c r="P120" s="21">
        <v>2</v>
      </c>
      <c r="Q120" s="29">
        <v>3.787878787878788E-3</v>
      </c>
      <c r="R120" s="108"/>
      <c r="S120" s="63"/>
      <c r="T120" s="408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</row>
    <row r="121" spans="1:37" ht="16.5" customHeight="1">
      <c r="A121" s="108"/>
      <c r="B121" s="64" t="s">
        <v>348</v>
      </c>
      <c r="C121" s="64"/>
      <c r="D121" s="20"/>
      <c r="E121" s="20"/>
      <c r="F121" s="20"/>
      <c r="G121" s="20"/>
      <c r="H121" s="20"/>
      <c r="I121" s="20"/>
      <c r="J121" s="21"/>
      <c r="K121" s="29"/>
      <c r="L121" s="21"/>
      <c r="M121" s="21"/>
      <c r="N121" s="21"/>
      <c r="O121" s="21"/>
      <c r="P121" s="21"/>
      <c r="Q121" s="29"/>
      <c r="R121" s="108"/>
      <c r="S121" s="63"/>
      <c r="T121" s="408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</row>
    <row r="122" spans="1:37" ht="16.5" customHeight="1">
      <c r="A122" s="108"/>
      <c r="B122" s="63" t="s">
        <v>349</v>
      </c>
      <c r="C122" s="63"/>
      <c r="D122" s="30"/>
      <c r="E122" s="30"/>
      <c r="F122" s="30"/>
      <c r="G122" s="30"/>
      <c r="H122" s="30"/>
      <c r="I122" s="30"/>
      <c r="J122" s="21" t="s">
        <v>406</v>
      </c>
      <c r="K122" s="21" t="s">
        <v>406</v>
      </c>
      <c r="L122" s="21">
        <v>3</v>
      </c>
      <c r="M122" s="29">
        <v>0.01</v>
      </c>
      <c r="N122" s="21">
        <v>0</v>
      </c>
      <c r="O122" s="29">
        <v>0</v>
      </c>
      <c r="P122" s="21">
        <v>0</v>
      </c>
      <c r="Q122" s="21">
        <v>0</v>
      </c>
      <c r="R122" s="108"/>
      <c r="S122" s="63"/>
      <c r="T122" s="408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</row>
    <row r="123" spans="1:37" ht="16.5" customHeight="1">
      <c r="A123" s="108"/>
      <c r="B123" s="63" t="s">
        <v>350</v>
      </c>
      <c r="C123" s="63"/>
      <c r="D123" s="30"/>
      <c r="E123" s="30"/>
      <c r="F123" s="30"/>
      <c r="G123" s="30"/>
      <c r="H123" s="30"/>
      <c r="I123" s="30"/>
      <c r="J123" s="21" t="s">
        <v>406</v>
      </c>
      <c r="K123" s="21" t="s">
        <v>406</v>
      </c>
      <c r="L123" s="21">
        <v>15</v>
      </c>
      <c r="M123" s="29">
        <v>0.03</v>
      </c>
      <c r="N123" s="21">
        <v>106</v>
      </c>
      <c r="O123" s="29">
        <v>0.22553191489361701</v>
      </c>
      <c r="P123" s="21">
        <v>15</v>
      </c>
      <c r="Q123" s="29">
        <v>2.8409090909090908E-2</v>
      </c>
      <c r="R123" s="108"/>
      <c r="S123" s="63"/>
      <c r="T123" s="408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</row>
    <row r="124" spans="1:37" ht="16.5" customHeight="1">
      <c r="A124" s="108"/>
      <c r="B124" s="63" t="s">
        <v>351</v>
      </c>
      <c r="C124" s="63"/>
      <c r="D124" s="110"/>
      <c r="E124" s="110"/>
      <c r="F124" s="110"/>
      <c r="G124" s="110"/>
      <c r="H124" s="110"/>
      <c r="I124" s="110"/>
      <c r="J124" s="114" t="s">
        <v>406</v>
      </c>
      <c r="K124" s="114" t="s">
        <v>406</v>
      </c>
      <c r="L124" s="114">
        <v>17</v>
      </c>
      <c r="M124" s="118">
        <v>0.04</v>
      </c>
      <c r="N124" s="114">
        <v>19</v>
      </c>
      <c r="O124" s="118">
        <v>4.042553191489362E-2</v>
      </c>
      <c r="P124" s="21">
        <v>22</v>
      </c>
      <c r="Q124" s="29">
        <v>4.1666666666666664E-2</v>
      </c>
      <c r="R124" s="108"/>
      <c r="S124" s="63"/>
      <c r="T124" s="408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</row>
    <row r="125" spans="1:37" ht="16.5" customHeight="1">
      <c r="A125" s="108"/>
      <c r="B125" s="64" t="s">
        <v>352</v>
      </c>
      <c r="C125" s="64"/>
      <c r="D125" s="109"/>
      <c r="E125" s="109"/>
      <c r="F125" s="109"/>
      <c r="G125" s="109"/>
      <c r="H125" s="109"/>
      <c r="I125" s="109"/>
      <c r="J125" s="114">
        <v>33</v>
      </c>
      <c r="K125" s="118">
        <v>0.08</v>
      </c>
      <c r="L125" s="114">
        <v>35</v>
      </c>
      <c r="M125" s="118">
        <v>0.08</v>
      </c>
      <c r="N125" s="114">
        <v>125</v>
      </c>
      <c r="O125" s="118">
        <v>0.26595744680851063</v>
      </c>
      <c r="P125" s="114">
        <v>37</v>
      </c>
      <c r="Q125" s="118">
        <v>7.0075757575757569E-2</v>
      </c>
      <c r="R125" s="108"/>
      <c r="S125" s="63"/>
      <c r="T125" s="408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</row>
    <row r="126" spans="1:37" ht="16.5" customHeight="1">
      <c r="A126" s="108"/>
      <c r="B126" s="63" t="s">
        <v>353</v>
      </c>
      <c r="C126" s="63"/>
      <c r="D126" s="9"/>
      <c r="E126" s="9"/>
      <c r="F126" s="9"/>
      <c r="G126" s="9"/>
      <c r="H126" s="9"/>
      <c r="I126" s="30"/>
      <c r="J126" s="21" t="s">
        <v>406</v>
      </c>
      <c r="K126" s="21" t="s">
        <v>406</v>
      </c>
      <c r="L126" s="21">
        <v>17</v>
      </c>
      <c r="M126" s="29">
        <v>0.04</v>
      </c>
      <c r="N126" s="21">
        <v>19</v>
      </c>
      <c r="O126" s="29">
        <v>4.042553191489362E-2</v>
      </c>
      <c r="P126" s="114">
        <v>22</v>
      </c>
      <c r="Q126" s="118">
        <v>4.1666666666666664E-2</v>
      </c>
      <c r="R126" s="108"/>
      <c r="S126" s="63"/>
      <c r="T126" s="408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</row>
    <row r="127" spans="1:37" ht="16.5" customHeight="1">
      <c r="A127" s="108"/>
      <c r="B127" s="63"/>
      <c r="C127" s="63"/>
      <c r="D127" s="95"/>
      <c r="E127" s="95"/>
      <c r="F127" s="95"/>
      <c r="G127" s="95"/>
      <c r="H127" s="95"/>
      <c r="I127" s="110"/>
      <c r="J127" s="114"/>
      <c r="K127" s="114"/>
      <c r="L127" s="114"/>
      <c r="M127" s="118"/>
      <c r="N127" s="114"/>
      <c r="O127" s="118"/>
      <c r="P127" s="114"/>
      <c r="Q127" s="118"/>
      <c r="R127" s="108"/>
      <c r="S127" s="63"/>
      <c r="T127" s="91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</row>
    <row r="128" spans="1:37" ht="16.5" customHeight="1">
      <c r="A128" s="108"/>
      <c r="B128" s="63" t="s">
        <v>354</v>
      </c>
      <c r="C128" s="63"/>
      <c r="D128" s="95"/>
      <c r="E128" s="95"/>
      <c r="F128" s="95"/>
      <c r="G128" s="95"/>
      <c r="H128" s="95"/>
      <c r="I128" s="110"/>
      <c r="J128" s="114"/>
      <c r="K128" s="118" t="s">
        <v>262</v>
      </c>
      <c r="L128" s="114"/>
      <c r="M128" s="118">
        <v>1</v>
      </c>
      <c r="N128" s="114"/>
      <c r="O128" s="118">
        <v>1</v>
      </c>
      <c r="P128" s="114"/>
      <c r="Q128" s="118">
        <v>1</v>
      </c>
      <c r="R128" s="108"/>
      <c r="S128" s="63"/>
      <c r="T128" s="86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</row>
    <row r="129" spans="1:37" ht="16.5" customHeight="1">
      <c r="A129" s="108"/>
      <c r="B129" s="43"/>
      <c r="C129" s="43"/>
      <c r="D129" s="9"/>
      <c r="E129" s="9"/>
      <c r="F129" s="9"/>
      <c r="G129" s="9"/>
      <c r="H129" s="9"/>
      <c r="I129" s="30"/>
      <c r="J129" s="21"/>
      <c r="K129" s="21"/>
      <c r="L129" s="21"/>
      <c r="M129" s="44"/>
      <c r="N129" s="21"/>
      <c r="O129" s="21"/>
      <c r="P129" s="21"/>
      <c r="Q129" s="21"/>
      <c r="R129" s="108"/>
      <c r="S129" s="63"/>
      <c r="T129" s="63"/>
      <c r="U129" s="63" t="s">
        <v>317</v>
      </c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</row>
    <row r="130" spans="1:37" ht="16.5" customHeight="1">
      <c r="A130" s="108"/>
      <c r="B130" s="301" t="s">
        <v>473</v>
      </c>
      <c r="C130" s="301"/>
      <c r="D130" s="301"/>
      <c r="E130" s="301"/>
      <c r="F130" s="301"/>
      <c r="G130" s="301"/>
      <c r="H130" s="301"/>
      <c r="I130" s="301"/>
      <c r="J130" s="303">
        <v>2021</v>
      </c>
      <c r="K130" s="303"/>
      <c r="L130" s="303">
        <v>2022</v>
      </c>
      <c r="M130" s="303"/>
      <c r="N130" s="303">
        <v>2023</v>
      </c>
      <c r="O130" s="303"/>
      <c r="P130" s="303">
        <v>2024</v>
      </c>
      <c r="Q130" s="303"/>
      <c r="R130" s="108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</row>
    <row r="131" spans="1:37" ht="16.5" customHeight="1">
      <c r="A131" s="108"/>
      <c r="B131" s="64" t="s">
        <v>355</v>
      </c>
      <c r="C131" s="64"/>
      <c r="D131" s="139"/>
      <c r="E131" s="139"/>
      <c r="F131" s="139"/>
      <c r="G131" s="43"/>
      <c r="H131" s="43"/>
      <c r="I131" s="63"/>
      <c r="J131" s="114"/>
      <c r="K131" s="44"/>
      <c r="L131" s="114"/>
      <c r="M131" s="44"/>
      <c r="N131" s="114"/>
      <c r="O131" s="44"/>
      <c r="P131" s="44"/>
      <c r="Q131" s="44"/>
      <c r="R131" s="108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</row>
    <row r="132" spans="1:37" ht="16.5" customHeight="1">
      <c r="A132" s="108"/>
      <c r="B132" s="63" t="s">
        <v>301</v>
      </c>
      <c r="C132" s="63"/>
      <c r="D132" s="95"/>
      <c r="E132" s="95"/>
      <c r="F132" s="95"/>
      <c r="G132" s="43"/>
      <c r="H132" s="43"/>
      <c r="I132" s="63"/>
      <c r="J132" s="114">
        <v>5</v>
      </c>
      <c r="K132" s="44"/>
      <c r="L132" s="114">
        <v>7</v>
      </c>
      <c r="M132" s="44"/>
      <c r="N132" s="114">
        <v>3</v>
      </c>
      <c r="O132" s="44"/>
      <c r="P132" s="114">
        <v>2</v>
      </c>
      <c r="Q132" s="44"/>
      <c r="R132" s="108"/>
      <c r="S132" s="63"/>
      <c r="T132" s="62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</row>
    <row r="133" spans="1:37" ht="16.5" customHeight="1">
      <c r="A133" s="108"/>
      <c r="B133" s="63" t="s">
        <v>302</v>
      </c>
      <c r="C133" s="63"/>
      <c r="D133" s="95"/>
      <c r="E133" s="95"/>
      <c r="F133" s="95"/>
      <c r="G133" s="43"/>
      <c r="H133" s="43"/>
      <c r="I133" s="63"/>
      <c r="J133" s="114">
        <v>6</v>
      </c>
      <c r="K133" s="44"/>
      <c r="L133" s="114">
        <v>10</v>
      </c>
      <c r="M133" s="44"/>
      <c r="N133" s="114">
        <v>11</v>
      </c>
      <c r="O133" s="44"/>
      <c r="P133" s="114">
        <v>17</v>
      </c>
      <c r="Q133" s="44"/>
      <c r="R133" s="108"/>
      <c r="S133" s="63"/>
      <c r="T133" s="62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</row>
    <row r="134" spans="1:37" ht="16.5" customHeight="1">
      <c r="A134" s="108"/>
      <c r="B134" s="63"/>
      <c r="C134" s="63"/>
      <c r="D134" s="9"/>
      <c r="E134" s="9"/>
      <c r="F134" s="9"/>
      <c r="G134" s="43"/>
      <c r="H134" s="43"/>
      <c r="I134" s="63"/>
      <c r="J134" s="21"/>
      <c r="K134" s="44"/>
      <c r="L134" s="21"/>
      <c r="M134" s="44"/>
      <c r="N134" s="21"/>
      <c r="O134" s="44"/>
      <c r="P134" s="21"/>
      <c r="Q134" s="44"/>
      <c r="R134" s="108"/>
      <c r="S134" s="63"/>
      <c r="T134" s="62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</row>
    <row r="135" spans="1:37" ht="16.5" customHeight="1">
      <c r="A135" s="108"/>
      <c r="B135" s="301" t="s">
        <v>356</v>
      </c>
      <c r="C135" s="301"/>
      <c r="D135" s="301"/>
      <c r="E135" s="301"/>
      <c r="F135" s="301"/>
      <c r="G135" s="301"/>
      <c r="H135" s="301"/>
      <c r="I135" s="301"/>
      <c r="J135" s="303"/>
      <c r="K135" s="303"/>
      <c r="L135" s="303"/>
      <c r="M135" s="303"/>
      <c r="N135" s="303"/>
      <c r="O135" s="303"/>
      <c r="P135" s="303"/>
      <c r="Q135" s="303"/>
      <c r="R135" s="108"/>
      <c r="S135" s="63"/>
      <c r="T135" s="62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</row>
    <row r="136" spans="1:37" ht="16.5" customHeight="1">
      <c r="A136" s="108"/>
      <c r="B136" s="63" t="s">
        <v>301</v>
      </c>
      <c r="C136" s="63"/>
      <c r="D136" s="9"/>
      <c r="E136" s="9"/>
      <c r="F136" s="9"/>
      <c r="G136" s="43"/>
      <c r="H136" s="43"/>
      <c r="I136" s="63"/>
      <c r="J136" s="21">
        <v>5</v>
      </c>
      <c r="K136" s="44"/>
      <c r="L136" s="21">
        <v>7</v>
      </c>
      <c r="M136" s="44"/>
      <c r="N136" s="21">
        <v>3</v>
      </c>
      <c r="O136" s="44"/>
      <c r="P136" s="21">
        <v>2</v>
      </c>
      <c r="Q136" s="44"/>
      <c r="R136" s="108"/>
      <c r="S136" s="63"/>
      <c r="T136" s="62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</row>
    <row r="137" spans="1:37" ht="16.5" customHeight="1">
      <c r="A137" s="108"/>
      <c r="B137" s="63" t="s">
        <v>302</v>
      </c>
      <c r="C137" s="63"/>
      <c r="D137" s="9"/>
      <c r="E137" s="9"/>
      <c r="F137" s="9"/>
      <c r="G137" s="43"/>
      <c r="H137" s="43"/>
      <c r="I137" s="63"/>
      <c r="J137" s="21">
        <v>6</v>
      </c>
      <c r="K137" s="44"/>
      <c r="L137" s="21">
        <v>10</v>
      </c>
      <c r="M137" s="44"/>
      <c r="N137" s="21">
        <v>11</v>
      </c>
      <c r="O137" s="44"/>
      <c r="P137" s="21">
        <v>17</v>
      </c>
      <c r="Q137" s="44"/>
      <c r="R137" s="108"/>
      <c r="S137" s="63"/>
      <c r="T137" s="62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</row>
    <row r="138" spans="1:37" ht="16.5" customHeight="1">
      <c r="A138" s="108"/>
      <c r="B138" s="63"/>
      <c r="C138" s="63"/>
      <c r="D138" s="9"/>
      <c r="E138" s="9"/>
      <c r="F138" s="9"/>
      <c r="G138" s="43"/>
      <c r="H138" s="43"/>
      <c r="I138" s="63"/>
      <c r="J138" s="44"/>
      <c r="K138" s="44"/>
      <c r="L138" s="44"/>
      <c r="M138" s="44"/>
      <c r="N138" s="44"/>
      <c r="O138" s="21"/>
      <c r="P138" s="21"/>
      <c r="Q138" s="21"/>
      <c r="R138" s="108"/>
      <c r="S138" s="63"/>
      <c r="T138" s="62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</row>
    <row r="139" spans="1:37" ht="16.5" customHeight="1">
      <c r="A139" s="108"/>
      <c r="B139" s="301" t="s">
        <v>357</v>
      </c>
      <c r="C139" s="301"/>
      <c r="D139" s="301"/>
      <c r="E139" s="301"/>
      <c r="F139" s="301"/>
      <c r="G139" s="301"/>
      <c r="H139" s="301"/>
      <c r="I139" s="301"/>
      <c r="J139" s="303"/>
      <c r="K139" s="303"/>
      <c r="L139" s="303"/>
      <c r="M139" s="303"/>
      <c r="N139" s="303"/>
      <c r="O139" s="303"/>
      <c r="P139" s="303"/>
      <c r="Q139" s="303"/>
      <c r="R139" s="108"/>
      <c r="S139" s="63"/>
      <c r="T139" s="62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</row>
    <row r="140" spans="1:37" ht="16.5" customHeight="1">
      <c r="A140" s="108"/>
      <c r="B140" s="30" t="s">
        <v>301</v>
      </c>
      <c r="C140" s="9"/>
      <c r="D140" s="32"/>
      <c r="E140" s="43"/>
      <c r="F140" s="43"/>
      <c r="G140" s="43"/>
      <c r="H140" s="43"/>
      <c r="I140" s="63"/>
      <c r="J140" s="21">
        <v>5</v>
      </c>
      <c r="K140" s="44"/>
      <c r="L140" s="21">
        <v>7</v>
      </c>
      <c r="M140" s="44"/>
      <c r="N140" s="21">
        <v>3</v>
      </c>
      <c r="O140" s="21"/>
      <c r="P140" s="21">
        <v>2</v>
      </c>
      <c r="Q140" s="21"/>
      <c r="R140" s="108"/>
      <c r="S140" s="63"/>
      <c r="T140" s="62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</row>
    <row r="141" spans="1:37" ht="16.5" customHeight="1">
      <c r="A141" s="108"/>
      <c r="B141" s="110" t="s">
        <v>302</v>
      </c>
      <c r="C141" s="95"/>
      <c r="D141" s="95"/>
      <c r="E141" s="43"/>
      <c r="F141" s="43"/>
      <c r="G141" s="43"/>
      <c r="H141" s="43"/>
      <c r="I141" s="63"/>
      <c r="J141" s="114">
        <v>6</v>
      </c>
      <c r="K141" s="44"/>
      <c r="L141" s="114">
        <v>10</v>
      </c>
      <c r="M141" s="44"/>
      <c r="N141" s="114">
        <v>11</v>
      </c>
      <c r="O141" s="114"/>
      <c r="P141" s="114">
        <v>17</v>
      </c>
      <c r="Q141" s="114"/>
      <c r="R141" s="108"/>
      <c r="S141" s="63"/>
      <c r="T141" s="62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</row>
    <row r="142" spans="1:37" ht="16.5" customHeight="1">
      <c r="A142" s="108"/>
      <c r="B142" s="221"/>
      <c r="C142" s="134"/>
      <c r="D142" s="134"/>
      <c r="E142" s="231"/>
      <c r="F142" s="231"/>
      <c r="G142" s="231"/>
      <c r="H142" s="231"/>
      <c r="I142" s="220"/>
      <c r="J142" s="222"/>
      <c r="K142" s="232"/>
      <c r="L142" s="222"/>
      <c r="M142" s="232"/>
      <c r="N142" s="222"/>
      <c r="O142" s="222"/>
      <c r="P142" s="222"/>
      <c r="Q142" s="222"/>
      <c r="R142" s="108"/>
      <c r="S142" s="63"/>
      <c r="T142" s="62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</row>
    <row r="143" spans="1:37" ht="16.5" customHeight="1">
      <c r="A143" s="108"/>
      <c r="B143" s="342" t="s">
        <v>358</v>
      </c>
      <c r="C143" s="342"/>
      <c r="D143" s="342"/>
      <c r="E143" s="342"/>
      <c r="F143" s="342"/>
      <c r="G143" s="342"/>
      <c r="H143" s="342"/>
      <c r="I143" s="342"/>
      <c r="J143" s="344"/>
      <c r="K143" s="344"/>
      <c r="L143" s="344"/>
      <c r="M143" s="344"/>
      <c r="N143" s="344"/>
      <c r="O143" s="344"/>
      <c r="P143" s="344"/>
      <c r="Q143" s="344"/>
      <c r="R143" s="108"/>
      <c r="S143" s="63"/>
      <c r="T143" s="62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</row>
    <row r="144" spans="1:37" ht="16.5" customHeight="1">
      <c r="A144" s="108"/>
      <c r="B144" s="30" t="s">
        <v>301</v>
      </c>
      <c r="C144" s="9"/>
      <c r="D144" s="9"/>
      <c r="E144" s="43"/>
      <c r="F144" s="43"/>
      <c r="G144" s="43"/>
      <c r="H144" s="43"/>
      <c r="I144" s="63"/>
      <c r="J144" s="21">
        <v>0</v>
      </c>
      <c r="K144" s="44"/>
      <c r="L144" s="21">
        <v>4</v>
      </c>
      <c r="M144" s="44"/>
      <c r="N144" s="21">
        <v>6</v>
      </c>
      <c r="O144" s="21"/>
      <c r="P144" s="21">
        <v>2</v>
      </c>
      <c r="Q144" s="21"/>
      <c r="R144" s="108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</row>
    <row r="145" spans="1:37" ht="16.5" customHeight="1">
      <c r="A145" s="108"/>
      <c r="B145" s="30" t="s">
        <v>302</v>
      </c>
      <c r="C145" s="9"/>
      <c r="D145" s="9"/>
      <c r="E145" s="43"/>
      <c r="F145" s="43"/>
      <c r="G145" s="43"/>
      <c r="H145" s="43"/>
      <c r="I145" s="63"/>
      <c r="J145" s="21">
        <v>14</v>
      </c>
      <c r="K145" s="44"/>
      <c r="L145" s="21">
        <v>5</v>
      </c>
      <c r="M145" s="44"/>
      <c r="N145" s="21">
        <v>9</v>
      </c>
      <c r="O145" s="21"/>
      <c r="P145" s="21">
        <v>11</v>
      </c>
      <c r="Q145" s="21"/>
      <c r="R145" s="108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</row>
    <row r="146" spans="1:37" ht="16.5" customHeight="1">
      <c r="A146" s="108"/>
      <c r="B146" s="215" t="s">
        <v>474</v>
      </c>
      <c r="C146" s="194"/>
      <c r="D146" s="155"/>
      <c r="E146" s="155"/>
      <c r="F146" s="155"/>
      <c r="G146" s="155"/>
      <c r="H146" s="155"/>
      <c r="I146" s="196"/>
      <c r="J146" s="195"/>
      <c r="K146" s="195"/>
      <c r="L146" s="195"/>
      <c r="M146" s="195"/>
      <c r="N146" s="195"/>
      <c r="O146" s="195"/>
      <c r="P146" s="195"/>
      <c r="Q146" s="195"/>
      <c r="R146" s="108"/>
      <c r="S146" s="63"/>
      <c r="T146" s="62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</row>
    <row r="147" spans="1:37" ht="16.5" customHeight="1">
      <c r="A147" s="108"/>
      <c r="B147" s="345" t="s">
        <v>476</v>
      </c>
      <c r="C147" s="345"/>
      <c r="D147" s="345"/>
      <c r="E147" s="345"/>
      <c r="F147" s="345"/>
      <c r="G147" s="345"/>
      <c r="H147" s="345"/>
      <c r="I147" s="345"/>
      <c r="J147" s="346"/>
      <c r="K147" s="346"/>
      <c r="L147" s="346"/>
      <c r="M147" s="346"/>
      <c r="N147" s="346"/>
      <c r="O147" s="346"/>
      <c r="P147" s="346"/>
      <c r="Q147" s="346"/>
      <c r="R147" s="108"/>
      <c r="S147" s="63"/>
      <c r="T147" s="62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</row>
    <row r="148" spans="1:37" ht="16.5" customHeight="1">
      <c r="A148" s="108"/>
      <c r="B148" s="63" t="s">
        <v>360</v>
      </c>
      <c r="C148" s="63"/>
      <c r="D148" s="9"/>
      <c r="E148" s="9"/>
      <c r="F148" s="9"/>
      <c r="G148" s="9"/>
      <c r="H148" s="9"/>
      <c r="I148" s="30"/>
      <c r="J148" s="29">
        <v>1</v>
      </c>
      <c r="K148" s="44"/>
      <c r="L148" s="29">
        <v>1</v>
      </c>
      <c r="M148" s="44"/>
      <c r="N148" s="29">
        <v>1</v>
      </c>
      <c r="O148" s="44"/>
      <c r="P148" s="29">
        <v>1</v>
      </c>
      <c r="Q148" s="44"/>
      <c r="R148" s="108"/>
      <c r="S148" s="63"/>
      <c r="T148" s="62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</row>
    <row r="149" spans="1:37" ht="16.5" customHeight="1">
      <c r="A149" s="108"/>
      <c r="B149" s="63" t="s">
        <v>359</v>
      </c>
      <c r="C149" s="63"/>
      <c r="D149" s="9"/>
      <c r="E149" s="9"/>
      <c r="F149" s="9"/>
      <c r="G149" s="9"/>
      <c r="H149" s="9"/>
      <c r="I149" s="30"/>
      <c r="J149" s="29">
        <v>0.88</v>
      </c>
      <c r="K149" s="116"/>
      <c r="L149" s="117">
        <v>0.81818181818181823</v>
      </c>
      <c r="M149" s="116"/>
      <c r="N149" s="29">
        <v>0.88235294117647056</v>
      </c>
      <c r="O149" s="44"/>
      <c r="P149" s="29">
        <v>0.9285714285714286</v>
      </c>
      <c r="Q149" s="44"/>
      <c r="R149" s="108"/>
      <c r="S149" s="63"/>
      <c r="T149" s="47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</row>
    <row r="150" spans="1:37" ht="16.5" customHeight="1">
      <c r="A150" s="108"/>
      <c r="B150" s="215" t="s">
        <v>475</v>
      </c>
      <c r="C150" s="63"/>
      <c r="D150" s="9"/>
      <c r="E150" s="9"/>
      <c r="F150" s="9"/>
      <c r="G150" s="9"/>
      <c r="H150" s="9"/>
      <c r="I150" s="30"/>
      <c r="J150" s="21"/>
      <c r="K150" s="44"/>
      <c r="L150" s="21"/>
      <c r="M150" s="44"/>
      <c r="N150" s="21"/>
      <c r="O150" s="44"/>
      <c r="P150" s="21"/>
      <c r="Q150" s="44"/>
      <c r="R150" s="108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</row>
    <row r="151" spans="1:37" ht="16.5" customHeight="1">
      <c r="A151" s="108"/>
      <c r="B151" s="223"/>
      <c r="C151" s="220"/>
      <c r="D151" s="134"/>
      <c r="E151" s="134"/>
      <c r="F151" s="134"/>
      <c r="G151" s="134"/>
      <c r="H151" s="134"/>
      <c r="I151" s="221"/>
      <c r="J151" s="222"/>
      <c r="K151" s="232"/>
      <c r="L151" s="222"/>
      <c r="M151" s="232"/>
      <c r="N151" s="222"/>
      <c r="O151" s="232"/>
      <c r="P151" s="222"/>
      <c r="Q151" s="232"/>
      <c r="R151" s="108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</row>
    <row r="152" spans="1:37" ht="16.5" customHeight="1">
      <c r="A152" s="108"/>
      <c r="B152" s="347" t="s">
        <v>0</v>
      </c>
      <c r="C152" s="348"/>
      <c r="D152" s="349"/>
      <c r="E152" s="349"/>
      <c r="F152" s="349"/>
      <c r="G152" s="349"/>
      <c r="H152" s="349"/>
      <c r="I152" s="350"/>
      <c r="J152" s="351"/>
      <c r="K152" s="351"/>
      <c r="L152" s="351"/>
      <c r="M152" s="351"/>
      <c r="N152" s="351"/>
      <c r="O152" s="351"/>
      <c r="P152" s="351"/>
      <c r="Q152" s="351"/>
      <c r="R152" s="108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</row>
    <row r="153" spans="1:37" ht="16.5" customHeight="1">
      <c r="A153" s="108"/>
      <c r="B153" s="20" t="s">
        <v>477</v>
      </c>
      <c r="C153" s="20"/>
      <c r="D153" s="2"/>
      <c r="E153" s="2"/>
      <c r="F153" s="2"/>
      <c r="G153" s="2"/>
      <c r="H153" s="2"/>
      <c r="I153" s="20"/>
      <c r="J153" s="26"/>
      <c r="K153" s="44"/>
      <c r="L153" s="26"/>
      <c r="M153" s="44"/>
      <c r="N153" s="26"/>
      <c r="O153" s="44"/>
      <c r="P153" s="26"/>
      <c r="Q153" s="44"/>
      <c r="R153" s="108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</row>
    <row r="154" spans="1:37" ht="16.5" customHeight="1">
      <c r="A154" s="108"/>
      <c r="B154" s="63" t="s">
        <v>361</v>
      </c>
      <c r="C154" s="63"/>
      <c r="D154" s="9"/>
      <c r="E154" s="9"/>
      <c r="F154" s="9"/>
      <c r="G154" s="9"/>
      <c r="H154" s="9"/>
      <c r="I154" s="30"/>
      <c r="J154" s="29">
        <v>1</v>
      </c>
      <c r="K154" s="44"/>
      <c r="L154" s="29">
        <v>1</v>
      </c>
      <c r="M154" s="44"/>
      <c r="N154" s="92">
        <v>1</v>
      </c>
      <c r="O154" s="44"/>
      <c r="P154" s="92">
        <v>0.97916666666666663</v>
      </c>
      <c r="Q154" s="44"/>
      <c r="R154" s="108"/>
      <c r="S154" s="63"/>
      <c r="T154" s="87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</row>
    <row r="155" spans="1:37" ht="16.5" customHeight="1">
      <c r="A155" s="108"/>
      <c r="B155" s="64" t="s">
        <v>300</v>
      </c>
      <c r="C155" s="64"/>
      <c r="D155" s="9"/>
      <c r="E155" s="9"/>
      <c r="F155" s="9"/>
      <c r="G155" s="9"/>
      <c r="H155" s="9"/>
      <c r="I155" s="30"/>
      <c r="J155" s="21"/>
      <c r="K155" s="44"/>
      <c r="L155" s="21"/>
      <c r="M155" s="44"/>
      <c r="N155" s="93"/>
      <c r="O155" s="44"/>
      <c r="P155" s="93"/>
      <c r="Q155" s="44"/>
      <c r="R155" s="108"/>
      <c r="S155" s="63"/>
      <c r="T155" s="88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</row>
    <row r="156" spans="1:37" ht="16.5" customHeight="1">
      <c r="A156" s="108"/>
      <c r="B156" s="63" t="s">
        <v>301</v>
      </c>
      <c r="C156" s="63"/>
      <c r="D156" s="9"/>
      <c r="E156" s="9"/>
      <c r="F156" s="9"/>
      <c r="G156" s="9"/>
      <c r="H156" s="9"/>
      <c r="I156" s="30"/>
      <c r="J156" s="29">
        <v>0.91</v>
      </c>
      <c r="K156" s="44"/>
      <c r="L156" s="29">
        <v>0.93</v>
      </c>
      <c r="M156" s="44"/>
      <c r="N156" s="92">
        <v>1</v>
      </c>
      <c r="O156" s="44"/>
      <c r="P156" s="92">
        <v>1</v>
      </c>
      <c r="Q156" s="44"/>
      <c r="R156" s="108"/>
      <c r="S156" s="63"/>
      <c r="T156" s="89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</row>
    <row r="157" spans="1:37" ht="16.5" customHeight="1">
      <c r="A157" s="108"/>
      <c r="B157" s="63" t="s">
        <v>302</v>
      </c>
      <c r="C157" s="63"/>
      <c r="D157" s="9"/>
      <c r="E157" s="9"/>
      <c r="F157" s="9"/>
      <c r="G157" s="9"/>
      <c r="H157" s="9"/>
      <c r="I157" s="30"/>
      <c r="J157" s="29">
        <v>0.73</v>
      </c>
      <c r="K157" s="44"/>
      <c r="L157" s="29">
        <v>0.74</v>
      </c>
      <c r="M157" s="44"/>
      <c r="N157" s="92">
        <v>1</v>
      </c>
      <c r="O157" s="44"/>
      <c r="P157" s="92">
        <v>0.97250000000000003</v>
      </c>
      <c r="Q157" s="44"/>
      <c r="R157" s="108"/>
      <c r="S157" s="63"/>
      <c r="T157" s="89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</row>
    <row r="158" spans="1:37" ht="16.5" customHeight="1">
      <c r="A158" s="108"/>
      <c r="B158" s="64" t="s">
        <v>362</v>
      </c>
      <c r="C158" s="64"/>
      <c r="D158" s="9"/>
      <c r="E158" s="9"/>
      <c r="F158" s="9"/>
      <c r="G158" s="9"/>
      <c r="H158" s="9"/>
      <c r="I158" s="30"/>
      <c r="J158" s="21"/>
      <c r="K158" s="21"/>
      <c r="L158" s="21"/>
      <c r="M158" s="21"/>
      <c r="N158" s="21"/>
      <c r="O158" s="21"/>
      <c r="P158" s="21"/>
      <c r="Q158" s="21"/>
      <c r="R158" s="108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</row>
    <row r="159" spans="1:37" ht="16.5" customHeight="1">
      <c r="A159" s="108"/>
      <c r="B159" s="63" t="s">
        <v>363</v>
      </c>
      <c r="C159" s="63"/>
      <c r="D159" s="9"/>
      <c r="E159" s="9"/>
      <c r="F159" s="9"/>
      <c r="G159" s="9"/>
      <c r="H159" s="9"/>
      <c r="I159" s="30"/>
      <c r="J159" s="29">
        <v>1</v>
      </c>
      <c r="K159" s="21"/>
      <c r="L159" s="29">
        <v>1</v>
      </c>
      <c r="N159" s="29">
        <v>1</v>
      </c>
      <c r="P159" s="29">
        <v>1</v>
      </c>
      <c r="R159" s="108"/>
      <c r="S159" s="63"/>
      <c r="T159" s="84"/>
      <c r="U159" s="84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</row>
    <row r="160" spans="1:37" ht="16.5" customHeight="1">
      <c r="A160" s="108"/>
      <c r="B160" s="63" t="s">
        <v>364</v>
      </c>
      <c r="C160" s="63"/>
      <c r="D160" s="9"/>
      <c r="E160" s="9"/>
      <c r="F160" s="9"/>
      <c r="G160" s="9"/>
      <c r="H160" s="9"/>
      <c r="I160" s="30"/>
      <c r="J160" s="29">
        <v>1</v>
      </c>
      <c r="K160" s="21"/>
      <c r="L160" s="29">
        <v>1</v>
      </c>
      <c r="N160" s="29">
        <v>1</v>
      </c>
      <c r="P160" s="29">
        <v>1</v>
      </c>
      <c r="R160" s="108"/>
      <c r="S160" s="63"/>
      <c r="T160" s="84"/>
      <c r="U160" s="84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</row>
    <row r="161" spans="1:37" ht="16.5" customHeight="1">
      <c r="A161" s="108"/>
      <c r="B161" s="63" t="s">
        <v>365</v>
      </c>
      <c r="C161" s="63"/>
      <c r="D161" s="9"/>
      <c r="E161" s="9"/>
      <c r="F161" s="9"/>
      <c r="G161" s="9"/>
      <c r="H161" s="9"/>
      <c r="I161" s="30"/>
      <c r="J161" s="29">
        <v>1</v>
      </c>
      <c r="K161" s="21"/>
      <c r="L161" s="29">
        <v>1</v>
      </c>
      <c r="N161" s="29">
        <v>1</v>
      </c>
      <c r="P161" s="29">
        <v>1</v>
      </c>
      <c r="R161" s="108"/>
      <c r="S161" s="63"/>
      <c r="T161" s="84"/>
      <c r="U161" s="84"/>
      <c r="V161" s="63"/>
      <c r="W161" s="26"/>
      <c r="X161" s="26"/>
      <c r="Y161" s="26"/>
      <c r="Z161" s="26"/>
      <c r="AA161" s="26"/>
      <c r="AB161" s="26"/>
      <c r="AC161" s="63"/>
      <c r="AD161" s="63"/>
      <c r="AE161" s="63"/>
      <c r="AF161" s="63"/>
      <c r="AG161" s="63"/>
      <c r="AH161" s="63"/>
      <c r="AI161" s="63"/>
      <c r="AJ161" s="63"/>
      <c r="AK161" s="63"/>
    </row>
    <row r="162" spans="1:37" ht="16.5" customHeight="1">
      <c r="A162" s="108"/>
      <c r="B162" s="63" t="s">
        <v>479</v>
      </c>
      <c r="C162" s="63"/>
      <c r="D162" s="9"/>
      <c r="E162" s="9"/>
      <c r="F162" s="9"/>
      <c r="G162" s="9"/>
      <c r="H162" s="9"/>
      <c r="I162" s="30"/>
      <c r="J162" s="29">
        <v>1</v>
      </c>
      <c r="K162" s="21"/>
      <c r="L162" s="29">
        <v>1</v>
      </c>
      <c r="N162" s="29">
        <v>1</v>
      </c>
      <c r="P162" s="29">
        <v>0.99019607843137258</v>
      </c>
      <c r="R162" s="108"/>
      <c r="S162" s="63"/>
      <c r="T162" s="84"/>
      <c r="U162" s="84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</row>
    <row r="163" spans="1:37" ht="16.5" customHeight="1">
      <c r="A163" s="108"/>
      <c r="B163" s="63" t="s">
        <v>398</v>
      </c>
      <c r="C163" s="63"/>
      <c r="D163" s="9"/>
      <c r="E163" s="9"/>
      <c r="F163" s="9"/>
      <c r="G163" s="9"/>
      <c r="H163" s="9"/>
      <c r="I163" s="30"/>
      <c r="J163" s="29">
        <v>1</v>
      </c>
      <c r="K163" s="21"/>
      <c r="L163" s="29">
        <v>1</v>
      </c>
      <c r="N163" s="29">
        <v>1</v>
      </c>
      <c r="P163" s="29">
        <v>1</v>
      </c>
      <c r="R163" s="108"/>
      <c r="S163" s="63"/>
      <c r="T163" s="84"/>
      <c r="U163" s="84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</row>
    <row r="164" spans="1:37" ht="16.5" customHeight="1">
      <c r="A164" s="108"/>
      <c r="B164" s="63" t="s">
        <v>366</v>
      </c>
      <c r="C164" s="63"/>
      <c r="D164" s="9"/>
      <c r="E164" s="9"/>
      <c r="F164" s="9"/>
      <c r="G164" s="9"/>
      <c r="H164" s="9"/>
      <c r="I164" s="30"/>
      <c r="J164" s="29">
        <v>0</v>
      </c>
      <c r="K164" s="21"/>
      <c r="L164" s="29">
        <v>0</v>
      </c>
      <c r="N164" s="116">
        <v>0</v>
      </c>
      <c r="O164" s="120"/>
      <c r="P164" s="116">
        <v>0.94857142857142862</v>
      </c>
      <c r="R164" s="108"/>
      <c r="S164" s="63"/>
      <c r="T164" s="84"/>
      <c r="U164" s="84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</row>
    <row r="165" spans="1:37" ht="28.5" customHeight="1">
      <c r="A165" s="108"/>
      <c r="B165" s="381" t="s">
        <v>478</v>
      </c>
      <c r="C165" s="63"/>
      <c r="D165" s="9"/>
      <c r="E165" s="9"/>
      <c r="F165" s="9"/>
      <c r="G165" s="9"/>
      <c r="H165" s="9"/>
      <c r="I165" s="30"/>
      <c r="J165" s="21"/>
      <c r="K165" s="21"/>
      <c r="L165" s="21"/>
      <c r="M165" s="21"/>
      <c r="N165" s="324"/>
      <c r="O165" s="324"/>
      <c r="P165" s="324"/>
      <c r="Q165" s="324"/>
      <c r="R165" s="108"/>
      <c r="S165" s="63"/>
      <c r="T165" s="84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</row>
    <row r="166" spans="1:37" ht="16.5" customHeight="1">
      <c r="A166" s="108"/>
      <c r="B166" s="64" t="s">
        <v>367</v>
      </c>
      <c r="C166" s="64"/>
      <c r="D166" s="33"/>
      <c r="E166" s="33"/>
      <c r="F166" s="33"/>
      <c r="G166" s="33"/>
      <c r="H166" s="33"/>
      <c r="I166" s="339"/>
      <c r="J166" s="325"/>
      <c r="K166" s="325"/>
      <c r="L166" s="325"/>
      <c r="M166" s="325"/>
      <c r="N166" s="325"/>
      <c r="O166" s="325"/>
      <c r="P166" s="325"/>
      <c r="Q166" s="325"/>
      <c r="R166" s="108"/>
      <c r="S166" s="63"/>
      <c r="T166" s="84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</row>
    <row r="167" spans="1:37" ht="16.5" customHeight="1">
      <c r="A167" s="108"/>
      <c r="B167" s="63" t="s">
        <v>368</v>
      </c>
      <c r="C167" s="63"/>
      <c r="D167" s="9"/>
      <c r="E167" s="9"/>
      <c r="F167" s="9"/>
      <c r="G167" s="9"/>
      <c r="H167" s="9"/>
      <c r="I167" s="30"/>
      <c r="J167" s="21"/>
      <c r="K167" s="21"/>
      <c r="L167" s="21"/>
      <c r="M167" s="21"/>
      <c r="N167" s="21"/>
      <c r="O167" s="21"/>
      <c r="P167" s="21"/>
      <c r="Q167" s="21"/>
      <c r="R167" s="108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</row>
    <row r="168" spans="1:37" ht="16.5" customHeight="1">
      <c r="A168" s="108"/>
      <c r="B168" s="63" t="s">
        <v>534</v>
      </c>
      <c r="C168" s="63"/>
      <c r="D168" s="9"/>
      <c r="E168" s="9"/>
      <c r="F168" s="9"/>
      <c r="G168" s="9"/>
      <c r="H168" s="9"/>
      <c r="I168" s="30"/>
      <c r="J168" s="29">
        <v>1</v>
      </c>
      <c r="K168" s="21"/>
      <c r="L168" s="29">
        <v>1</v>
      </c>
      <c r="N168" s="29">
        <v>1</v>
      </c>
      <c r="P168" s="29">
        <v>0.97916666666666663</v>
      </c>
      <c r="R168" s="108"/>
      <c r="S168" s="63"/>
      <c r="T168" s="78"/>
      <c r="U168" s="408"/>
      <c r="V168" s="408"/>
      <c r="W168" s="408"/>
      <c r="X168" s="408"/>
      <c r="Y168" s="408"/>
      <c r="Z168" s="408"/>
      <c r="AA168" s="409"/>
      <c r="AB168" s="409"/>
      <c r="AC168" s="409"/>
      <c r="AD168" s="63"/>
      <c r="AE168" s="63"/>
      <c r="AF168" s="63"/>
      <c r="AG168" s="63"/>
      <c r="AH168" s="63"/>
      <c r="AI168" s="63"/>
      <c r="AJ168" s="63"/>
      <c r="AK168" s="63"/>
    </row>
    <row r="169" spans="1:37" ht="16.5" customHeight="1">
      <c r="A169" s="108"/>
      <c r="B169" s="63" t="s">
        <v>369</v>
      </c>
      <c r="C169" s="63"/>
      <c r="D169" s="9"/>
      <c r="E169" s="9"/>
      <c r="F169" s="9"/>
      <c r="G169" s="9"/>
      <c r="H169" s="9"/>
      <c r="I169" s="30"/>
      <c r="J169" s="29">
        <v>0.25</v>
      </c>
      <c r="K169" s="29"/>
      <c r="L169" s="29">
        <v>0.25</v>
      </c>
      <c r="N169" s="29">
        <v>0.25</v>
      </c>
      <c r="P169" s="29">
        <v>0.25</v>
      </c>
      <c r="R169" s="108"/>
      <c r="S169" s="63"/>
      <c r="T169" s="78"/>
      <c r="U169" s="408"/>
      <c r="V169" s="408"/>
      <c r="W169" s="408"/>
      <c r="X169" s="408"/>
      <c r="Y169" s="408"/>
      <c r="Z169" s="408"/>
      <c r="AA169" s="409"/>
      <c r="AB169" s="409"/>
      <c r="AC169" s="409"/>
      <c r="AD169" s="63"/>
      <c r="AE169" s="63"/>
      <c r="AF169" s="63"/>
      <c r="AG169" s="63"/>
      <c r="AH169" s="63"/>
      <c r="AI169" s="63"/>
      <c r="AJ169" s="63"/>
      <c r="AK169" s="63"/>
    </row>
    <row r="170" spans="1:37" ht="16.5" customHeight="1">
      <c r="A170" s="108"/>
      <c r="B170" s="63" t="s">
        <v>370</v>
      </c>
      <c r="C170" s="63"/>
      <c r="D170" s="9"/>
      <c r="E170" s="9"/>
      <c r="F170" s="9"/>
      <c r="G170" s="9"/>
      <c r="H170" s="9"/>
      <c r="I170" s="30"/>
      <c r="J170" s="21"/>
      <c r="K170" s="21"/>
      <c r="L170" s="92">
        <v>0.23357664233576642</v>
      </c>
      <c r="M170" s="21"/>
      <c r="N170" s="29">
        <v>0.21505376344086022</v>
      </c>
      <c r="P170" s="29">
        <v>0.24468085106382978</v>
      </c>
      <c r="R170" s="108"/>
      <c r="S170" s="63"/>
      <c r="T170" s="90"/>
      <c r="U170" s="408"/>
      <c r="V170" s="408"/>
      <c r="W170" s="408"/>
      <c r="X170" s="408"/>
      <c r="Y170" s="408"/>
      <c r="Z170" s="408"/>
      <c r="AA170" s="409"/>
      <c r="AB170" s="409"/>
      <c r="AC170" s="409"/>
      <c r="AD170" s="63"/>
      <c r="AE170" s="63"/>
      <c r="AF170" s="63"/>
      <c r="AG170" s="63"/>
      <c r="AH170" s="63"/>
      <c r="AI170" s="63"/>
      <c r="AJ170" s="63"/>
      <c r="AK170" s="63"/>
    </row>
    <row r="171" spans="1:37" ht="16.5" customHeight="1">
      <c r="A171" s="108"/>
      <c r="B171" s="194"/>
      <c r="C171" s="194"/>
      <c r="D171" s="155"/>
      <c r="E171" s="155"/>
      <c r="F171" s="155"/>
      <c r="G171" s="155"/>
      <c r="H171" s="155"/>
      <c r="I171" s="196"/>
      <c r="J171" s="195"/>
      <c r="K171" s="195"/>
      <c r="L171" s="195"/>
      <c r="M171" s="195"/>
      <c r="N171" s="326"/>
      <c r="O171" s="195"/>
      <c r="P171" s="326"/>
      <c r="Q171" s="195"/>
      <c r="R171" s="108"/>
      <c r="S171" s="63"/>
      <c r="T171" s="78"/>
      <c r="U171" s="78"/>
      <c r="V171" s="78"/>
      <c r="W171" s="84"/>
      <c r="X171" s="84"/>
      <c r="Y171" s="84"/>
      <c r="Z171" s="62"/>
      <c r="AA171" s="62"/>
      <c r="AB171" s="62"/>
      <c r="AC171" s="63"/>
      <c r="AD171" s="63"/>
      <c r="AE171" s="63"/>
      <c r="AF171" s="63"/>
      <c r="AG171" s="63"/>
      <c r="AH171" s="63"/>
      <c r="AI171" s="63"/>
      <c r="AJ171" s="63"/>
      <c r="AK171" s="63"/>
    </row>
    <row r="172" spans="1:37" ht="16.5" customHeight="1">
      <c r="A172" s="108"/>
      <c r="B172" s="352" t="s">
        <v>1</v>
      </c>
      <c r="C172" s="352"/>
      <c r="D172" s="352"/>
      <c r="E172" s="352"/>
      <c r="F172" s="352"/>
      <c r="G172" s="352"/>
      <c r="H172" s="352"/>
      <c r="I172" s="352"/>
      <c r="J172" s="353"/>
      <c r="K172" s="353"/>
      <c r="L172" s="353"/>
      <c r="M172" s="353"/>
      <c r="N172" s="353"/>
      <c r="O172" s="353"/>
      <c r="P172" s="353"/>
      <c r="Q172" s="353"/>
      <c r="R172" s="108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</row>
    <row r="173" spans="1:37" ht="16.5" customHeight="1">
      <c r="A173" s="108"/>
      <c r="B173" s="233" t="s">
        <v>480</v>
      </c>
      <c r="C173" s="63"/>
      <c r="D173" s="9"/>
      <c r="E173" s="9"/>
      <c r="F173" s="9"/>
      <c r="G173" s="43"/>
      <c r="H173" s="43"/>
      <c r="I173" s="63"/>
      <c r="J173" s="26"/>
      <c r="K173" s="26"/>
      <c r="L173" s="26"/>
      <c r="M173" s="26"/>
      <c r="N173" s="61"/>
      <c r="O173" s="21"/>
      <c r="P173" s="61"/>
      <c r="Q173" s="21"/>
      <c r="R173" s="108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</row>
    <row r="174" spans="1:37" ht="16.5" customHeight="1">
      <c r="A174" s="108"/>
      <c r="B174" s="30" t="s">
        <v>371</v>
      </c>
      <c r="C174" s="30"/>
      <c r="D174" s="21"/>
      <c r="E174" s="9"/>
      <c r="F174" s="9"/>
      <c r="G174" s="43"/>
      <c r="H174" s="43" t="s">
        <v>385</v>
      </c>
      <c r="I174" s="63"/>
      <c r="J174" s="327">
        <v>3916</v>
      </c>
      <c r="K174" s="327"/>
      <c r="L174" s="327">
        <v>6838</v>
      </c>
      <c r="M174" s="327"/>
      <c r="N174" s="327">
        <v>10969</v>
      </c>
      <c r="O174" s="21"/>
      <c r="P174" s="17">
        <v>15609</v>
      </c>
      <c r="Q174" s="21"/>
      <c r="R174" s="108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</row>
    <row r="175" spans="1:37" ht="16.5" customHeight="1">
      <c r="A175" s="108"/>
      <c r="B175" s="30" t="s">
        <v>533</v>
      </c>
      <c r="C175" s="30"/>
      <c r="D175" s="9"/>
      <c r="E175" s="9"/>
      <c r="F175" s="9"/>
      <c r="G175" s="43"/>
      <c r="H175" s="43"/>
      <c r="I175" s="63"/>
      <c r="J175" s="327"/>
      <c r="K175" s="327"/>
      <c r="L175" s="327"/>
      <c r="M175" s="327"/>
      <c r="N175" s="327"/>
      <c r="O175" s="44"/>
      <c r="P175" s="17"/>
      <c r="Q175" s="44"/>
      <c r="R175" s="108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</row>
    <row r="176" spans="1:37" ht="16.5" customHeight="1">
      <c r="A176" s="108"/>
      <c r="B176" s="63" t="s">
        <v>301</v>
      </c>
      <c r="C176" s="63"/>
      <c r="D176" s="9"/>
      <c r="E176" s="9"/>
      <c r="F176" s="9"/>
      <c r="G176" s="43"/>
      <c r="H176" s="43" t="s">
        <v>385</v>
      </c>
      <c r="I176" s="63"/>
      <c r="J176" s="327">
        <v>616</v>
      </c>
      <c r="K176" s="327"/>
      <c r="L176" s="327">
        <v>600</v>
      </c>
      <c r="M176" s="327"/>
      <c r="N176" s="327">
        <v>2147</v>
      </c>
      <c r="O176" s="44"/>
      <c r="P176" s="17">
        <v>4414</v>
      </c>
      <c r="Q176" s="44"/>
      <c r="R176" s="108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</row>
    <row r="177" spans="1:37" ht="16.5" customHeight="1">
      <c r="A177" s="108"/>
      <c r="B177" s="63" t="s">
        <v>302</v>
      </c>
      <c r="C177" s="63"/>
      <c r="D177" s="9"/>
      <c r="E177" s="9"/>
      <c r="F177" s="9"/>
      <c r="G177" s="43"/>
      <c r="H177" s="43" t="s">
        <v>385</v>
      </c>
      <c r="I177" s="63"/>
      <c r="J177" s="327">
        <v>3300</v>
      </c>
      <c r="K177" s="327"/>
      <c r="L177" s="327">
        <v>6237</v>
      </c>
      <c r="M177" s="327"/>
      <c r="N177" s="327">
        <v>6835</v>
      </c>
      <c r="O177" s="44"/>
      <c r="P177" s="17">
        <v>11195</v>
      </c>
      <c r="Q177" s="44"/>
      <c r="R177" s="108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</row>
    <row r="178" spans="1:37" ht="16.5" customHeight="1">
      <c r="A178" s="108"/>
      <c r="B178" s="30" t="s">
        <v>532</v>
      </c>
      <c r="C178" s="30"/>
      <c r="D178" s="21"/>
      <c r="E178" s="9"/>
      <c r="F178" s="9"/>
      <c r="G178" s="43"/>
      <c r="I178" s="63"/>
      <c r="J178" s="327"/>
      <c r="K178" s="327"/>
      <c r="L178" s="327"/>
      <c r="M178" s="327"/>
      <c r="N178" s="327"/>
      <c r="O178" s="44"/>
      <c r="P178" s="17"/>
      <c r="Q178" s="44"/>
      <c r="R178" s="108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</row>
    <row r="179" spans="1:37" ht="16.5" customHeight="1">
      <c r="A179" s="108"/>
      <c r="B179" s="30" t="s">
        <v>531</v>
      </c>
      <c r="C179" s="30"/>
      <c r="D179" s="9"/>
      <c r="E179" s="9"/>
      <c r="F179" s="9"/>
      <c r="G179" s="43"/>
      <c r="H179" s="43" t="s">
        <v>481</v>
      </c>
      <c r="I179" s="63"/>
      <c r="J179" s="327">
        <v>9.5</v>
      </c>
      <c r="K179" s="327"/>
      <c r="L179" s="327">
        <v>14.7</v>
      </c>
      <c r="M179" s="327"/>
      <c r="N179" s="327">
        <v>23.338297872340402</v>
      </c>
      <c r="O179" s="44"/>
      <c r="P179" s="17">
        <v>29.5625</v>
      </c>
      <c r="Q179" s="44"/>
      <c r="R179" s="108"/>
      <c r="S179" s="63"/>
      <c r="T179" s="94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</row>
    <row r="180" spans="1:37" ht="16.5" customHeight="1">
      <c r="A180" s="108"/>
      <c r="B180" s="63" t="s">
        <v>301</v>
      </c>
      <c r="C180" s="63"/>
      <c r="D180" s="9"/>
      <c r="E180" s="9"/>
      <c r="F180" s="9"/>
      <c r="G180" s="43"/>
      <c r="H180" s="43" t="s">
        <v>481</v>
      </c>
      <c r="I180" s="63"/>
      <c r="J180" s="327">
        <v>7.7</v>
      </c>
      <c r="K180" s="327"/>
      <c r="L180" s="327">
        <v>5.8</v>
      </c>
      <c r="M180" s="327"/>
      <c r="N180" s="327">
        <v>18.669565217391305</v>
      </c>
      <c r="O180" s="44"/>
      <c r="P180" s="17">
        <v>34.484375</v>
      </c>
      <c r="Q180" s="44"/>
      <c r="R180" s="108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</row>
    <row r="181" spans="1:37" ht="16.5" customHeight="1">
      <c r="A181" s="108"/>
      <c r="B181" s="63" t="s">
        <v>302</v>
      </c>
      <c r="C181" s="63"/>
      <c r="D181" s="9"/>
      <c r="E181" s="9"/>
      <c r="F181" s="9"/>
      <c r="G181" s="43"/>
      <c r="H181" s="43" t="s">
        <v>481</v>
      </c>
      <c r="I181" s="63"/>
      <c r="J181" s="327">
        <v>10</v>
      </c>
      <c r="K181" s="327"/>
      <c r="L181" s="327">
        <v>17.3</v>
      </c>
      <c r="M181" s="327"/>
      <c r="N181" s="327">
        <v>19.253521126760564</v>
      </c>
      <c r="O181" s="44"/>
      <c r="P181" s="17">
        <v>27.987500000000001</v>
      </c>
      <c r="Q181" s="44"/>
      <c r="R181" s="108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</row>
    <row r="182" spans="1:37" ht="16.5" customHeight="1">
      <c r="A182" s="108"/>
      <c r="B182" s="63"/>
      <c r="C182" s="63"/>
      <c r="D182" s="9"/>
      <c r="E182" s="9"/>
      <c r="F182" s="9"/>
      <c r="G182" s="43"/>
      <c r="H182" s="43"/>
      <c r="I182" s="63"/>
      <c r="J182" s="327"/>
      <c r="K182" s="327"/>
      <c r="L182" s="327"/>
      <c r="M182" s="327"/>
      <c r="N182" s="327"/>
      <c r="O182" s="44"/>
      <c r="P182" s="17"/>
      <c r="Q182" s="44"/>
      <c r="R182" s="108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</row>
    <row r="183" spans="1:37" ht="16.5" customHeight="1">
      <c r="A183" s="108"/>
      <c r="B183" s="9" t="s">
        <v>482</v>
      </c>
      <c r="C183" s="9"/>
      <c r="D183" s="21"/>
      <c r="E183" s="39"/>
      <c r="F183" s="9"/>
      <c r="G183" s="43"/>
      <c r="H183" s="43"/>
      <c r="I183" s="63"/>
      <c r="J183" s="327"/>
      <c r="K183" s="327"/>
      <c r="L183" s="327"/>
      <c r="M183" s="327"/>
      <c r="N183" s="327"/>
      <c r="O183" s="44"/>
      <c r="P183" s="59"/>
      <c r="Q183" s="44"/>
      <c r="R183" s="108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</row>
    <row r="184" spans="1:37" ht="16.5" customHeight="1">
      <c r="A184" s="108"/>
      <c r="B184" s="9" t="s">
        <v>372</v>
      </c>
      <c r="C184" s="9"/>
      <c r="D184" s="9"/>
      <c r="E184" s="43"/>
      <c r="F184" s="43"/>
      <c r="G184" s="43"/>
      <c r="H184" s="43" t="s">
        <v>385</v>
      </c>
      <c r="I184" s="63"/>
      <c r="J184" s="327">
        <v>400</v>
      </c>
      <c r="K184" s="327"/>
      <c r="L184" s="327">
        <v>1100</v>
      </c>
      <c r="M184" s="327"/>
      <c r="N184" s="327">
        <v>1167</v>
      </c>
      <c r="O184" s="44"/>
      <c r="P184" s="17">
        <v>258</v>
      </c>
      <c r="Q184" s="44"/>
      <c r="R184" s="108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</row>
    <row r="185" spans="1:37" ht="16.5" customHeight="1">
      <c r="A185" s="108"/>
      <c r="B185" s="9" t="s">
        <v>373</v>
      </c>
      <c r="C185" s="9"/>
      <c r="D185" s="9"/>
      <c r="E185" s="43"/>
      <c r="F185" s="43"/>
      <c r="G185" s="43"/>
      <c r="H185" s="43" t="s">
        <v>385</v>
      </c>
      <c r="I185" s="63"/>
      <c r="J185" s="327">
        <v>2018</v>
      </c>
      <c r="K185" s="327"/>
      <c r="L185" s="327">
        <v>3565</v>
      </c>
      <c r="M185" s="327"/>
      <c r="N185" s="327">
        <v>2291</v>
      </c>
      <c r="O185" s="44"/>
      <c r="P185" s="17">
        <v>2730</v>
      </c>
      <c r="Q185" s="44"/>
      <c r="R185" s="108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</row>
    <row r="186" spans="1:37" ht="16.5" customHeight="1">
      <c r="A186" s="108"/>
      <c r="B186" s="9" t="s">
        <v>2</v>
      </c>
      <c r="C186" s="9"/>
      <c r="D186" s="9"/>
      <c r="E186" s="43"/>
      <c r="F186" s="43"/>
      <c r="G186" s="43"/>
      <c r="H186" s="43" t="s">
        <v>385</v>
      </c>
      <c r="I186" s="63"/>
      <c r="J186" s="327">
        <v>900</v>
      </c>
      <c r="K186" s="327"/>
      <c r="L186" s="327">
        <v>1086</v>
      </c>
      <c r="M186" s="327"/>
      <c r="N186" s="327">
        <v>1011</v>
      </c>
      <c r="O186" s="44"/>
      <c r="P186" s="17">
        <v>176</v>
      </c>
      <c r="Q186" s="44"/>
      <c r="R186" s="108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</row>
    <row r="187" spans="1:37" ht="16.5" customHeight="1">
      <c r="A187" s="108"/>
      <c r="B187" s="9" t="s">
        <v>374</v>
      </c>
      <c r="C187" s="9"/>
      <c r="D187" s="9"/>
      <c r="E187" s="43"/>
      <c r="F187" s="43"/>
      <c r="G187" s="43"/>
      <c r="H187" s="43" t="s">
        <v>385</v>
      </c>
      <c r="I187" s="63"/>
      <c r="J187" s="327">
        <v>598</v>
      </c>
      <c r="K187" s="327"/>
      <c r="L187" s="327">
        <v>817</v>
      </c>
      <c r="M187" s="327"/>
      <c r="N187" s="327">
        <v>2785</v>
      </c>
      <c r="O187" s="44"/>
      <c r="P187" s="17">
        <v>3359</v>
      </c>
      <c r="Q187" s="44"/>
      <c r="R187" s="108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</row>
    <row r="188" spans="1:37" s="76" customFormat="1" ht="16.5" customHeight="1">
      <c r="A188" s="192"/>
      <c r="B188" s="30" t="s">
        <v>375</v>
      </c>
      <c r="C188" s="73"/>
      <c r="D188" s="73"/>
      <c r="E188" s="74"/>
      <c r="F188" s="74"/>
      <c r="G188" s="74"/>
      <c r="H188" s="43" t="s">
        <v>385</v>
      </c>
      <c r="I188" s="75"/>
      <c r="J188" s="328" t="s">
        <v>345</v>
      </c>
      <c r="K188" s="329"/>
      <c r="L188" s="327">
        <v>270</v>
      </c>
      <c r="M188" s="327"/>
      <c r="N188" s="327">
        <v>870</v>
      </c>
      <c r="O188" s="331"/>
      <c r="P188" s="17">
        <v>2413</v>
      </c>
      <c r="Q188" s="331"/>
      <c r="R188" s="192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</row>
    <row r="189" spans="1:37" s="76" customFormat="1" ht="16.5" customHeight="1">
      <c r="A189" s="192"/>
      <c r="B189" s="30" t="s">
        <v>376</v>
      </c>
      <c r="C189" s="73"/>
      <c r="D189" s="73"/>
      <c r="E189" s="74"/>
      <c r="F189" s="74"/>
      <c r="G189" s="74"/>
      <c r="H189" s="43" t="s">
        <v>385</v>
      </c>
      <c r="I189" s="75"/>
      <c r="J189" s="328" t="s">
        <v>345</v>
      </c>
      <c r="K189" s="354"/>
      <c r="L189" s="328" t="s">
        <v>345</v>
      </c>
      <c r="M189" s="330"/>
      <c r="N189" s="327">
        <v>2845</v>
      </c>
      <c r="O189" s="327"/>
      <c r="P189" s="327">
        <v>4154</v>
      </c>
      <c r="Q189" s="331"/>
      <c r="R189" s="192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</row>
    <row r="190" spans="1:37" ht="16.5" customHeight="1">
      <c r="A190" s="108"/>
      <c r="B190" s="30" t="s">
        <v>483</v>
      </c>
      <c r="C190" s="9"/>
      <c r="D190" s="9"/>
      <c r="E190" s="43"/>
      <c r="F190" s="43"/>
      <c r="G190" s="43"/>
      <c r="H190" s="43" t="s">
        <v>385</v>
      </c>
      <c r="I190" s="63"/>
      <c r="J190" s="328" t="s">
        <v>484</v>
      </c>
      <c r="K190" s="40"/>
      <c r="L190" s="328" t="s">
        <v>484</v>
      </c>
      <c r="M190" s="38"/>
      <c r="N190" s="328" t="s">
        <v>484</v>
      </c>
      <c r="O190" s="43"/>
      <c r="P190" s="327">
        <v>2519</v>
      </c>
      <c r="Q190" s="44"/>
      <c r="R190" s="108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</row>
    <row r="191" spans="1:37" ht="16.5" customHeight="1">
      <c r="A191" s="108"/>
      <c r="B191" s="20"/>
      <c r="C191" s="9"/>
      <c r="D191" s="9"/>
      <c r="E191" s="43"/>
      <c r="F191" s="43"/>
      <c r="G191" s="43"/>
      <c r="H191" s="43"/>
      <c r="I191" s="63"/>
      <c r="J191" s="332"/>
      <c r="K191" s="40"/>
      <c r="L191" s="332"/>
      <c r="M191" s="17"/>
      <c r="N191" s="17"/>
      <c r="O191" s="44"/>
      <c r="P191" s="17"/>
      <c r="Q191" s="44"/>
      <c r="R191" s="108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</row>
    <row r="192" spans="1:37" ht="16.5" customHeight="1">
      <c r="A192" s="108"/>
      <c r="B192" s="108"/>
      <c r="C192" s="108"/>
      <c r="D192" s="108"/>
      <c r="E192" s="108"/>
      <c r="F192" s="108"/>
      <c r="G192" s="108"/>
      <c r="H192" s="108"/>
      <c r="I192" s="340"/>
      <c r="J192" s="333"/>
      <c r="K192" s="333"/>
      <c r="L192" s="333"/>
      <c r="M192" s="333"/>
      <c r="N192" s="333"/>
      <c r="O192" s="333"/>
      <c r="P192" s="333"/>
      <c r="Q192" s="333"/>
      <c r="R192" s="108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</row>
    <row r="193" spans="1:37" ht="16.5" customHeight="1"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</row>
    <row r="194" spans="1:37" ht="16.5" customHeight="1"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</row>
    <row r="195" spans="1:37" ht="16.5" customHeight="1"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</row>
    <row r="196" spans="1:37" ht="16.5" customHeight="1"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</row>
    <row r="197" spans="1:37" ht="16.5" customHeight="1"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</row>
    <row r="198" spans="1:37" ht="16.5" customHeight="1"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</row>
    <row r="199" spans="1:37" ht="16.5" customHeight="1"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</row>
    <row r="200" spans="1:37" ht="16.5" customHeight="1">
      <c r="A200" s="1"/>
      <c r="B200" s="1"/>
      <c r="C200" s="1"/>
      <c r="D200" s="1"/>
      <c r="E200" s="1"/>
      <c r="F200" s="1"/>
      <c r="G200" s="1"/>
      <c r="H200" s="1"/>
      <c r="I200" s="341"/>
      <c r="J200" s="334"/>
      <c r="K200" s="334"/>
      <c r="L200" s="334"/>
      <c r="M200" s="334"/>
      <c r="N200" s="334"/>
      <c r="O200" s="334"/>
      <c r="P200" s="334"/>
      <c r="Q200" s="334"/>
      <c r="R200" s="13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6.5" customHeight="1">
      <c r="A201" s="1"/>
      <c r="B201" s="1"/>
      <c r="C201" s="1"/>
      <c r="D201" s="1"/>
      <c r="E201" s="1"/>
      <c r="F201" s="1"/>
      <c r="G201" s="1"/>
      <c r="H201" s="1"/>
      <c r="I201" s="341"/>
      <c r="J201" s="334"/>
      <c r="K201" s="334"/>
      <c r="L201" s="334"/>
      <c r="M201" s="334"/>
      <c r="N201" s="334"/>
      <c r="O201" s="334"/>
      <c r="P201" s="334"/>
      <c r="Q201" s="334"/>
      <c r="R201" s="13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6.5" customHeight="1"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</row>
    <row r="203" spans="1:37" ht="16.5" customHeight="1"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</row>
    <row r="204" spans="1:37" ht="16.5" customHeight="1"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</row>
    <row r="205" spans="1:37" ht="16.5" customHeight="1"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</row>
    <row r="206" spans="1:37" ht="16.5" customHeight="1"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</row>
    <row r="207" spans="1:37" ht="16.5" customHeight="1"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</row>
    <row r="208" spans="1:37" ht="16.5" customHeight="1"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</row>
    <row r="209" spans="19:37" ht="16.5" customHeight="1"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</row>
    <row r="210" spans="19:37" ht="16.5" customHeight="1"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</row>
    <row r="211" spans="19:37" ht="16.5" customHeight="1"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</row>
    <row r="212" spans="19:37" ht="16.5" customHeight="1"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</row>
    <row r="213" spans="19:37" ht="16.5" customHeight="1"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</row>
    <row r="214" spans="19:37" ht="16.5" customHeight="1"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</row>
    <row r="215" spans="19:37" ht="16.5" customHeight="1"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</row>
    <row r="216" spans="19:37" ht="16.5" customHeight="1"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</row>
    <row r="217" spans="19:37" ht="16.5" customHeight="1"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</row>
    <row r="218" spans="19:37" ht="16.5" customHeight="1"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</row>
    <row r="219" spans="19:37" ht="16.5" customHeight="1"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</row>
    <row r="220" spans="19:37" ht="16.5" customHeight="1"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</row>
    <row r="221" spans="19:37" ht="16.5" customHeight="1"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</row>
    <row r="222" spans="19:37" ht="16.5" customHeight="1"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</row>
    <row r="223" spans="19:37" ht="16.5" customHeight="1"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</row>
    <row r="224" spans="19:37" ht="16.5" customHeight="1"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</row>
    <row r="225" spans="19:37" ht="16.5" customHeight="1"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</row>
    <row r="226" spans="19:37" ht="16.5" customHeight="1"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/>
      <c r="AK226" s="63"/>
    </row>
    <row r="227" spans="19:37" ht="16.5" customHeight="1"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</row>
    <row r="228" spans="19:37" ht="16.5" customHeight="1"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</row>
    <row r="229" spans="19:37" ht="16.5" customHeight="1"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</row>
    <row r="230" spans="19:37" ht="16.5" customHeight="1"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</row>
    <row r="231" spans="19:37" ht="16.5" customHeight="1"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</row>
    <row r="232" spans="19:37" ht="16.5" customHeight="1"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</row>
    <row r="233" spans="19:37" ht="16.5" customHeight="1"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</row>
    <row r="234" spans="19:37" ht="16.5" customHeight="1"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</row>
    <row r="235" spans="19:37" ht="16.5" customHeight="1"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</row>
    <row r="236" spans="19:37" ht="16.5" customHeight="1"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</row>
    <row r="237" spans="19:37" ht="16.5" customHeight="1"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</row>
    <row r="238" spans="19:37" ht="16.5" customHeight="1"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</row>
    <row r="239" spans="19:37" ht="16.5" customHeight="1"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</row>
    <row r="240" spans="19:37" ht="16.5" customHeight="1"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</row>
    <row r="241" spans="19:37" ht="16.5" customHeight="1"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</row>
    <row r="242" spans="19:37" ht="16.5" customHeight="1"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/>
      <c r="AK242" s="63"/>
    </row>
    <row r="243" spans="19:37" ht="16.5" customHeight="1"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</row>
    <row r="244" spans="19:37" ht="16.5" customHeight="1"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</row>
    <row r="245" spans="19:37" ht="16.5" customHeight="1"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</row>
    <row r="246" spans="19:37" ht="16.5" customHeight="1"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3"/>
    </row>
    <row r="247" spans="19:37" ht="16.5" customHeight="1"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</row>
    <row r="248" spans="19:37" ht="16.5" customHeight="1"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/>
      <c r="AK248" s="63"/>
    </row>
    <row r="249" spans="19:37" ht="16.5" customHeight="1"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</row>
    <row r="250" spans="19:37" ht="16.5" customHeight="1"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</row>
    <row r="251" spans="19:37" ht="16.5" customHeight="1"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</row>
    <row r="252" spans="19:37" ht="16.5" customHeight="1"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</row>
    <row r="253" spans="19:37" ht="16.5" customHeight="1"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</row>
    <row r="254" spans="19:37" ht="16.5" customHeight="1"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/>
      <c r="AK254" s="63"/>
    </row>
    <row r="255" spans="19:37" ht="16.5" customHeight="1"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</row>
    <row r="256" spans="19:37" ht="16.5" customHeight="1"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/>
      <c r="AK256" s="63"/>
    </row>
    <row r="257" spans="19:37" ht="16.5" customHeight="1"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</row>
    <row r="258" spans="19:37" ht="16.5" customHeight="1"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/>
      <c r="AI258" s="63"/>
      <c r="AJ258" s="63"/>
      <c r="AK258" s="63"/>
    </row>
    <row r="259" spans="19:37" ht="16.5" customHeight="1"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</row>
    <row r="260" spans="19:37" ht="16.5" customHeight="1"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</row>
    <row r="261" spans="19:37" ht="16.5" customHeight="1"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</row>
    <row r="262" spans="19:37" ht="16.5" customHeight="1"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</row>
    <row r="263" spans="19:37" ht="16.5" customHeight="1"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</row>
    <row r="264" spans="19:37" ht="16.5" customHeight="1"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</row>
    <row r="265" spans="19:37" ht="16.5" customHeight="1"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</row>
    <row r="266" spans="19:37" ht="16.5" customHeight="1"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</row>
    <row r="267" spans="19:37" ht="16.5" customHeight="1"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</row>
    <row r="268" spans="19:37" ht="16.5" customHeight="1"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</row>
    <row r="269" spans="19:37" ht="16.5" customHeight="1"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</row>
    <row r="270" spans="19:37" ht="16.5" customHeight="1"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</row>
    <row r="271" spans="19:37" ht="16.5" customHeight="1"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</row>
    <row r="272" spans="19:37" ht="16.5" customHeight="1"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</row>
    <row r="273" spans="19:37" ht="16.5" customHeight="1"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</row>
    <row r="274" spans="19:37" ht="16.5" customHeight="1"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</row>
    <row r="275" spans="19:37" ht="16.5" customHeight="1"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</row>
    <row r="276" spans="19:37" ht="16.5" customHeight="1"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</row>
    <row r="277" spans="19:37" ht="16.5" customHeight="1"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</row>
    <row r="278" spans="19:37" ht="16.5" customHeight="1"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</row>
    <row r="279" spans="19:37" ht="16.5" customHeight="1"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</row>
    <row r="280" spans="19:37" ht="16.5" customHeight="1"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</row>
    <row r="281" spans="19:37" ht="15.75" customHeight="1"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</row>
    <row r="282" spans="19:37" ht="15.75" customHeight="1"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</row>
    <row r="283" spans="19:37" ht="15.75" customHeight="1"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</row>
    <row r="284" spans="19:37" ht="15.75" customHeight="1"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</row>
    <row r="285" spans="19:37" ht="15.75" customHeight="1"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</row>
    <row r="286" spans="19:37" ht="15.75" customHeight="1"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</row>
    <row r="287" spans="19:37" ht="15.75" customHeight="1"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</row>
    <row r="288" spans="19:37" ht="15.75" customHeight="1"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</row>
    <row r="289" spans="19:37" ht="15.75" customHeight="1"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</row>
    <row r="290" spans="19:37" ht="15.75" customHeight="1"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</row>
    <row r="291" spans="19:37" ht="15.75" customHeight="1"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</row>
    <row r="292" spans="19:37" ht="15.75" customHeight="1"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</row>
    <row r="293" spans="19:37" ht="15.75" customHeight="1"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</row>
    <row r="294" spans="19:37" ht="15.75" customHeight="1"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</row>
    <row r="295" spans="19:37" ht="15.75" customHeight="1"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</row>
    <row r="296" spans="19:37" ht="15.75" customHeight="1"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</row>
    <row r="297" spans="19:37" ht="15.75" customHeight="1"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</row>
    <row r="298" spans="19:37" ht="15.75" customHeight="1"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</row>
    <row r="299" spans="19:37" ht="15.75" customHeight="1"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</row>
    <row r="300" spans="19:37" ht="15.75" customHeight="1"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</row>
    <row r="301" spans="19:37" ht="15.75" customHeight="1"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</row>
    <row r="302" spans="19:37" ht="15.75" customHeight="1"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</row>
    <row r="303" spans="19:37" ht="15.75" customHeight="1"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</row>
    <row r="304" spans="19:37" ht="15.75" customHeight="1"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</row>
    <row r="305" spans="19:37" ht="15.75" customHeight="1"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</row>
    <row r="306" spans="19:37" ht="15.75" customHeight="1"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</row>
    <row r="307" spans="19:37" ht="15.75" customHeight="1"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</row>
    <row r="308" spans="19:37" ht="15.75" customHeight="1"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</row>
    <row r="309" spans="19:37" ht="15.75" customHeight="1"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3"/>
      <c r="AI309" s="63"/>
      <c r="AJ309" s="63"/>
      <c r="AK309" s="63"/>
    </row>
    <row r="310" spans="19:37" ht="15.75" customHeight="1"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</row>
    <row r="311" spans="19:37" ht="15.75" customHeight="1"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3"/>
      <c r="AI311" s="63"/>
      <c r="AJ311" s="63"/>
      <c r="AK311" s="63"/>
    </row>
    <row r="312" spans="19:37" ht="15.75" customHeight="1"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3"/>
      <c r="AI312" s="63"/>
      <c r="AJ312" s="63"/>
      <c r="AK312" s="63"/>
    </row>
    <row r="313" spans="19:37" ht="15.75" customHeight="1"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</row>
    <row r="314" spans="19:37" ht="15.75" customHeight="1"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</row>
    <row r="315" spans="19:37" ht="15.75" customHeight="1"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3"/>
      <c r="AI315" s="63"/>
      <c r="AJ315" s="63"/>
      <c r="AK315" s="63"/>
    </row>
    <row r="316" spans="19:37" ht="15.75" customHeight="1"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3"/>
      <c r="AI316" s="63"/>
      <c r="AJ316" s="63"/>
      <c r="AK316" s="63"/>
    </row>
    <row r="317" spans="19:37" ht="15.75" customHeight="1"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3"/>
      <c r="AI317" s="63"/>
      <c r="AJ317" s="63"/>
      <c r="AK317" s="63"/>
    </row>
    <row r="318" spans="19:37" ht="15.75" customHeight="1"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3"/>
      <c r="AI318" s="63"/>
      <c r="AJ318" s="63"/>
      <c r="AK318" s="63"/>
    </row>
    <row r="319" spans="19:37" ht="15.75" customHeight="1"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</row>
    <row r="320" spans="19:37" ht="15.75" customHeight="1"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</row>
    <row r="321" spans="19:37" ht="15.75" customHeight="1"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3"/>
      <c r="AI321" s="63"/>
      <c r="AJ321" s="63"/>
      <c r="AK321" s="63"/>
    </row>
    <row r="322" spans="19:37" ht="15.75" customHeight="1"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3"/>
      <c r="AI322" s="63"/>
      <c r="AJ322" s="63"/>
      <c r="AK322" s="63"/>
    </row>
    <row r="323" spans="19:37" ht="15.75" customHeight="1"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3"/>
      <c r="AI323" s="63"/>
      <c r="AJ323" s="63"/>
      <c r="AK323" s="63"/>
    </row>
    <row r="324" spans="19:37" ht="15.75" customHeight="1"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3"/>
      <c r="AI324" s="63"/>
      <c r="AJ324" s="63"/>
      <c r="AK324" s="63"/>
    </row>
    <row r="325" spans="19:37" ht="15.75" customHeight="1"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3"/>
      <c r="AI325" s="63"/>
      <c r="AJ325" s="63"/>
      <c r="AK325" s="63"/>
    </row>
    <row r="326" spans="19:37" ht="15.75" customHeight="1"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3"/>
      <c r="AI326" s="63"/>
      <c r="AJ326" s="63"/>
      <c r="AK326" s="63"/>
    </row>
    <row r="327" spans="19:37" ht="15.75" customHeight="1"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3"/>
      <c r="AI327" s="63"/>
      <c r="AJ327" s="63"/>
      <c r="AK327" s="63"/>
    </row>
    <row r="328" spans="19:37" ht="15.75" customHeight="1"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3"/>
      <c r="AI328" s="63"/>
      <c r="AJ328" s="63"/>
      <c r="AK328" s="63"/>
    </row>
    <row r="329" spans="19:37" ht="15.75" customHeight="1"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3"/>
      <c r="AI329" s="63"/>
      <c r="AJ329" s="63"/>
      <c r="AK329" s="63"/>
    </row>
    <row r="330" spans="19:37" ht="15.75" customHeight="1"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3"/>
      <c r="AI330" s="63"/>
      <c r="AJ330" s="63"/>
      <c r="AK330" s="63"/>
    </row>
    <row r="331" spans="19:37" ht="15.75" customHeight="1"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3"/>
      <c r="AI331" s="63"/>
      <c r="AJ331" s="63"/>
      <c r="AK331" s="63"/>
    </row>
    <row r="332" spans="19:37" ht="15.75" customHeight="1"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3"/>
      <c r="AI332" s="63"/>
      <c r="AJ332" s="63"/>
      <c r="AK332" s="63"/>
    </row>
    <row r="333" spans="19:37" ht="15.75" customHeight="1"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3"/>
      <c r="AI333" s="63"/>
      <c r="AJ333" s="63"/>
      <c r="AK333" s="63"/>
    </row>
    <row r="334" spans="19:37" ht="15.75" customHeight="1"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3"/>
      <c r="AI334" s="63"/>
      <c r="AJ334" s="63"/>
      <c r="AK334" s="63"/>
    </row>
    <row r="335" spans="19:37" ht="15.75" customHeight="1"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3"/>
      <c r="AI335" s="63"/>
      <c r="AJ335" s="63"/>
      <c r="AK335" s="63"/>
    </row>
    <row r="336" spans="19:37" ht="15.75" customHeight="1"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3"/>
      <c r="AI336" s="63"/>
      <c r="AJ336" s="63"/>
      <c r="AK336" s="63"/>
    </row>
    <row r="337" spans="19:37" ht="15.75" customHeight="1"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3"/>
      <c r="AI337" s="63"/>
      <c r="AJ337" s="63"/>
      <c r="AK337" s="63"/>
    </row>
    <row r="338" spans="19:37" ht="15.75" customHeight="1"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3"/>
      <c r="AI338" s="63"/>
      <c r="AJ338" s="63"/>
      <c r="AK338" s="63"/>
    </row>
    <row r="339" spans="19:37" ht="15.75" customHeight="1"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3"/>
      <c r="AI339" s="63"/>
      <c r="AJ339" s="63"/>
      <c r="AK339" s="63"/>
    </row>
    <row r="340" spans="19:37" ht="15.75" customHeight="1"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3"/>
      <c r="AI340" s="63"/>
      <c r="AJ340" s="63"/>
      <c r="AK340" s="63"/>
    </row>
    <row r="341" spans="19:37" ht="15.75" customHeight="1"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3"/>
      <c r="AI341" s="63"/>
      <c r="AJ341" s="63"/>
      <c r="AK341" s="63"/>
    </row>
    <row r="342" spans="19:37" ht="15.75" customHeight="1"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3"/>
      <c r="AI342" s="63"/>
      <c r="AJ342" s="63"/>
      <c r="AK342" s="63"/>
    </row>
    <row r="343" spans="19:37" ht="15.75" customHeight="1"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3"/>
      <c r="AI343" s="63"/>
      <c r="AJ343" s="63"/>
      <c r="AK343" s="63"/>
    </row>
    <row r="344" spans="19:37" ht="15.75" customHeight="1"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3"/>
      <c r="AI344" s="63"/>
      <c r="AJ344" s="63"/>
      <c r="AK344" s="63"/>
    </row>
    <row r="345" spans="19:37" ht="15.75" customHeight="1"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3"/>
      <c r="AI345" s="63"/>
      <c r="AJ345" s="63"/>
      <c r="AK345" s="63"/>
    </row>
    <row r="346" spans="19:37" ht="15.75" customHeight="1"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/>
      <c r="AI346" s="63"/>
      <c r="AJ346" s="63"/>
      <c r="AK346" s="63"/>
    </row>
    <row r="347" spans="19:37" ht="15.75" customHeight="1"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/>
      <c r="AI347" s="63"/>
      <c r="AJ347" s="63"/>
      <c r="AK347" s="63"/>
    </row>
    <row r="348" spans="19:37" ht="15.75" customHeight="1"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/>
      <c r="AI348" s="63"/>
      <c r="AJ348" s="63"/>
      <c r="AK348" s="63"/>
    </row>
    <row r="349" spans="19:37" ht="15.75" customHeight="1"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3"/>
      <c r="AI349" s="63"/>
      <c r="AJ349" s="63"/>
      <c r="AK349" s="63"/>
    </row>
    <row r="350" spans="19:37" ht="15.75" customHeight="1"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3"/>
      <c r="AI350" s="63"/>
      <c r="AJ350" s="63"/>
      <c r="AK350" s="63"/>
    </row>
    <row r="351" spans="19:37" ht="15.75" customHeight="1"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</row>
    <row r="352" spans="19:37" ht="15.75" customHeight="1"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3"/>
      <c r="AI352" s="63"/>
      <c r="AJ352" s="63"/>
      <c r="AK352" s="63"/>
    </row>
    <row r="353" spans="19:37" ht="15.75" customHeight="1"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3"/>
      <c r="AI353" s="63"/>
      <c r="AJ353" s="63"/>
      <c r="AK353" s="63"/>
    </row>
    <row r="354" spans="19:37" ht="15.75" customHeight="1"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/>
      <c r="AI354" s="63"/>
      <c r="AJ354" s="63"/>
      <c r="AK354" s="63"/>
    </row>
    <row r="355" spans="19:37" ht="15.75" customHeight="1"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/>
      <c r="AI355" s="63"/>
      <c r="AJ355" s="63"/>
      <c r="AK355" s="63"/>
    </row>
    <row r="356" spans="19:37" ht="15.75" customHeight="1"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/>
      <c r="AI356" s="63"/>
      <c r="AJ356" s="63"/>
      <c r="AK356" s="63"/>
    </row>
    <row r="357" spans="19:37" ht="15.75" customHeight="1"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/>
      <c r="AI357" s="63"/>
      <c r="AJ357" s="63"/>
      <c r="AK357" s="63"/>
    </row>
    <row r="358" spans="19:37" ht="15.75" customHeight="1"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/>
      <c r="AI358" s="63"/>
      <c r="AJ358" s="63"/>
      <c r="AK358" s="63"/>
    </row>
    <row r="359" spans="19:37" ht="15.75" customHeight="1"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/>
      <c r="AI359" s="63"/>
      <c r="AJ359" s="63"/>
      <c r="AK359" s="63"/>
    </row>
    <row r="360" spans="19:37" ht="15.75" customHeight="1"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/>
      <c r="AI360" s="63"/>
      <c r="AJ360" s="63"/>
      <c r="AK360" s="63"/>
    </row>
    <row r="361" spans="19:37" ht="15.75" customHeight="1"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</row>
    <row r="362" spans="19:37" ht="15.75" customHeight="1"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/>
      <c r="AI362" s="63"/>
      <c r="AJ362" s="63"/>
      <c r="AK362" s="63"/>
    </row>
    <row r="363" spans="19:37" ht="15.75" customHeight="1"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/>
      <c r="AI363" s="63"/>
      <c r="AJ363" s="63"/>
      <c r="AK363" s="63"/>
    </row>
    <row r="364" spans="19:37" ht="15.75" customHeight="1"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/>
      <c r="AI364" s="63"/>
      <c r="AJ364" s="63"/>
      <c r="AK364" s="63"/>
    </row>
    <row r="365" spans="19:37" ht="15.75" customHeight="1"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</row>
    <row r="366" spans="19:37" ht="15.75" customHeight="1"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</row>
    <row r="367" spans="19:37" ht="15.75" customHeight="1"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/>
      <c r="AI367" s="63"/>
      <c r="AJ367" s="63"/>
      <c r="AK367" s="63"/>
    </row>
    <row r="368" spans="19:37" ht="15.75" customHeight="1"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/>
      <c r="AI368" s="63"/>
      <c r="AJ368" s="63"/>
      <c r="AK368" s="63"/>
    </row>
    <row r="369" spans="19:37" ht="15.75" customHeight="1"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/>
      <c r="AI369" s="63"/>
      <c r="AJ369" s="63"/>
      <c r="AK369" s="63"/>
    </row>
    <row r="370" spans="19:37" ht="15.75" customHeight="1"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/>
      <c r="AI370" s="63"/>
      <c r="AJ370" s="63"/>
      <c r="AK370" s="63"/>
    </row>
    <row r="371" spans="19:37" ht="15.75" customHeight="1"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/>
      <c r="AI371" s="63"/>
      <c r="AJ371" s="63"/>
      <c r="AK371" s="63"/>
    </row>
    <row r="372" spans="19:37" ht="15.75" customHeight="1"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/>
      <c r="AI372" s="63"/>
      <c r="AJ372" s="63"/>
      <c r="AK372" s="63"/>
    </row>
    <row r="373" spans="19:37" ht="15.75" customHeight="1"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/>
      <c r="AI373" s="63"/>
      <c r="AJ373" s="63"/>
      <c r="AK373" s="63"/>
    </row>
    <row r="374" spans="19:37" ht="15.75" customHeight="1"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/>
      <c r="AI374" s="63"/>
      <c r="AJ374" s="63"/>
      <c r="AK374" s="63"/>
    </row>
    <row r="375" spans="19:37" ht="15.75" customHeight="1"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/>
      <c r="AI375" s="63"/>
      <c r="AJ375" s="63"/>
      <c r="AK375" s="63"/>
    </row>
    <row r="376" spans="19:37" ht="15.75" customHeight="1"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/>
      <c r="AI376" s="63"/>
      <c r="AJ376" s="63"/>
      <c r="AK376" s="63"/>
    </row>
    <row r="377" spans="19:37" ht="15.75" customHeight="1"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/>
      <c r="AI377" s="63"/>
      <c r="AJ377" s="63"/>
      <c r="AK377" s="63"/>
    </row>
    <row r="378" spans="19:37" ht="15.75" customHeight="1"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/>
      <c r="AI378" s="63"/>
      <c r="AJ378" s="63"/>
      <c r="AK378" s="63"/>
    </row>
    <row r="379" spans="19:37" ht="15.75" customHeight="1"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/>
      <c r="AI379" s="63"/>
      <c r="AJ379" s="63"/>
      <c r="AK379" s="63"/>
    </row>
    <row r="380" spans="19:37" ht="15.75" customHeight="1"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/>
      <c r="AI380" s="63"/>
      <c r="AJ380" s="63"/>
      <c r="AK380" s="63"/>
    </row>
    <row r="381" spans="19:37" ht="15.75" customHeight="1"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/>
      <c r="AI381" s="63"/>
      <c r="AJ381" s="63"/>
      <c r="AK381" s="63"/>
    </row>
    <row r="382" spans="19:37" ht="15.75" customHeight="1"/>
    <row r="383" spans="19:37" ht="15.75" customHeight="1"/>
    <row r="384" spans="19:37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</sheetData>
  <mergeCells count="25">
    <mergeCell ref="P85:Q85"/>
    <mergeCell ref="L85:M85"/>
    <mergeCell ref="N85:O85"/>
    <mergeCell ref="J85:K85"/>
    <mergeCell ref="N47:N48"/>
    <mergeCell ref="O47:O48"/>
    <mergeCell ref="X168:Z170"/>
    <mergeCell ref="AA168:AC170"/>
    <mergeCell ref="S4:U10"/>
    <mergeCell ref="T20:V27"/>
    <mergeCell ref="T114:T126"/>
    <mergeCell ref="U168:W170"/>
    <mergeCell ref="J3:K3"/>
    <mergeCell ref="L3:M3"/>
    <mergeCell ref="N3:O3"/>
    <mergeCell ref="P3:Q3"/>
    <mergeCell ref="I47:I48"/>
    <mergeCell ref="J47:J48"/>
    <mergeCell ref="K47:K48"/>
    <mergeCell ref="L47:L48"/>
    <mergeCell ref="M47:M48"/>
    <mergeCell ref="L4:M4"/>
    <mergeCell ref="J4:K4"/>
    <mergeCell ref="N4:O4"/>
    <mergeCell ref="P4:Q4"/>
  </mergeCell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005"/>
  <sheetViews>
    <sheetView showGridLines="0" zoomScale="80" zoomScaleNormal="80" workbookViewId="0">
      <selection activeCell="H81" sqref="H81"/>
    </sheetView>
  </sheetViews>
  <sheetFormatPr baseColWidth="10" defaultColWidth="11.125" defaultRowHeight="15" customHeight="1"/>
  <cols>
    <col min="1" max="1" width="4.375" customWidth="1"/>
    <col min="2" max="8" width="9.5" customWidth="1"/>
    <col min="9" max="15" width="9.5" style="257" customWidth="1"/>
    <col min="16" max="18" width="10.5" customWidth="1"/>
    <col min="19" max="19" width="18.5" customWidth="1"/>
    <col min="20" max="26" width="10.5" customWidth="1"/>
  </cols>
  <sheetData>
    <row r="1" spans="1:28" ht="24.75">
      <c r="B1" s="162" t="s">
        <v>413</v>
      </c>
    </row>
    <row r="2" spans="1:28" ht="16.5">
      <c r="B2" s="189" t="s">
        <v>414</v>
      </c>
    </row>
    <row r="3" spans="1:28" s="171" customFormat="1" ht="18.75" customHeight="1">
      <c r="A3" s="201"/>
      <c r="B3" s="173" t="s">
        <v>394</v>
      </c>
      <c r="C3" s="169"/>
      <c r="D3" s="169"/>
      <c r="E3" s="169"/>
      <c r="F3" s="169"/>
      <c r="G3" s="169"/>
      <c r="H3" s="169"/>
      <c r="I3" s="357">
        <v>2021</v>
      </c>
      <c r="J3" s="357"/>
      <c r="K3" s="357">
        <v>2022</v>
      </c>
      <c r="L3" s="357"/>
      <c r="M3" s="357">
        <v>2023</v>
      </c>
      <c r="N3" s="357"/>
      <c r="O3" s="357">
        <v>2024</v>
      </c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8" ht="18.75" customHeight="1">
      <c r="A4" s="95"/>
      <c r="B4" s="158" t="s">
        <v>268</v>
      </c>
      <c r="C4" s="158"/>
      <c r="D4" s="158"/>
      <c r="E4" s="158"/>
      <c r="F4" s="158"/>
      <c r="G4" s="158" t="s">
        <v>5</v>
      </c>
      <c r="H4" s="158"/>
      <c r="I4" s="245"/>
      <c r="J4" s="245"/>
      <c r="K4" s="245"/>
      <c r="L4" s="245"/>
      <c r="M4" s="245"/>
      <c r="N4" s="245"/>
      <c r="O4" s="245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ht="18.75" customHeight="1">
      <c r="A5" s="95"/>
      <c r="B5" s="3" t="s">
        <v>269</v>
      </c>
      <c r="C5" s="3"/>
      <c r="D5" s="3"/>
      <c r="E5" s="3"/>
      <c r="F5" s="3"/>
      <c r="G5" s="3" t="s">
        <v>270</v>
      </c>
      <c r="H5" s="3"/>
      <c r="I5" s="242" t="s">
        <v>271</v>
      </c>
      <c r="J5" s="37"/>
      <c r="K5" s="242" t="s">
        <v>271</v>
      </c>
      <c r="L5" s="242"/>
      <c r="M5" s="242" t="s">
        <v>271</v>
      </c>
      <c r="N5" s="242"/>
      <c r="O5" s="242" t="s">
        <v>271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8" ht="18.75" customHeight="1">
      <c r="A6" s="95"/>
      <c r="B6" s="3" t="s">
        <v>272</v>
      </c>
      <c r="C6" s="3"/>
      <c r="D6" s="3"/>
      <c r="E6" s="3"/>
      <c r="F6" s="3"/>
      <c r="G6" s="3" t="s">
        <v>273</v>
      </c>
      <c r="H6" s="3"/>
      <c r="I6" s="309">
        <v>0.16666666666666666</v>
      </c>
      <c r="J6" s="37"/>
      <c r="K6" s="309">
        <v>0.16666666666666666</v>
      </c>
      <c r="L6" s="309"/>
      <c r="M6" s="309">
        <v>0.16666666666666666</v>
      </c>
      <c r="N6" s="309"/>
      <c r="O6" s="309">
        <v>0.17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8" ht="18.75" customHeight="1">
      <c r="A7" s="95"/>
      <c r="B7" s="121" t="s">
        <v>274</v>
      </c>
      <c r="C7" s="121"/>
      <c r="D7" s="121"/>
      <c r="E7" s="121"/>
      <c r="F7" s="121"/>
      <c r="G7" s="121" t="s">
        <v>273</v>
      </c>
      <c r="H7" s="121"/>
      <c r="I7" s="317">
        <v>0.33</v>
      </c>
      <c r="J7" s="249"/>
      <c r="K7" s="317">
        <v>0</v>
      </c>
      <c r="L7" s="317"/>
      <c r="M7" s="317">
        <v>0</v>
      </c>
      <c r="N7" s="317"/>
      <c r="O7" s="317">
        <v>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8" ht="18.75" customHeight="1">
      <c r="A8" s="95"/>
      <c r="B8" s="132"/>
      <c r="C8" s="132"/>
      <c r="D8" s="132"/>
      <c r="E8" s="132"/>
      <c r="F8" s="132"/>
      <c r="G8" s="132"/>
      <c r="H8" s="132"/>
      <c r="I8" s="318"/>
      <c r="J8" s="358"/>
      <c r="K8" s="318"/>
      <c r="L8" s="318"/>
      <c r="M8" s="318"/>
      <c r="N8" s="318"/>
      <c r="O8" s="318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8" ht="18.75" customHeight="1">
      <c r="A9" s="95"/>
      <c r="B9" s="158" t="s">
        <v>275</v>
      </c>
      <c r="C9" s="158"/>
      <c r="D9" s="158"/>
      <c r="E9" s="158"/>
      <c r="F9" s="158"/>
      <c r="G9" s="158"/>
      <c r="H9" s="158"/>
      <c r="I9" s="245"/>
      <c r="J9" s="245"/>
      <c r="K9" s="245"/>
      <c r="L9" s="245"/>
      <c r="M9" s="245"/>
      <c r="N9" s="245"/>
      <c r="O9" s="245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8" ht="18.75" customHeight="1">
      <c r="A10" s="95"/>
      <c r="B10" s="3" t="s">
        <v>276</v>
      </c>
      <c r="C10" s="3"/>
      <c r="D10" s="3"/>
      <c r="E10" s="3"/>
      <c r="F10" s="3"/>
      <c r="G10" s="3" t="s">
        <v>270</v>
      </c>
      <c r="H10" s="4"/>
      <c r="I10" s="242" t="s">
        <v>271</v>
      </c>
      <c r="J10" s="37"/>
      <c r="K10" s="242" t="s">
        <v>271</v>
      </c>
      <c r="L10" s="242"/>
      <c r="M10" s="242" t="s">
        <v>271</v>
      </c>
      <c r="N10" s="242"/>
      <c r="O10" s="242" t="s">
        <v>271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8" ht="18.75" customHeight="1">
      <c r="A11" s="95"/>
      <c r="B11" s="3" t="s">
        <v>277</v>
      </c>
      <c r="C11" s="3"/>
      <c r="D11" s="3"/>
      <c r="E11" s="3"/>
      <c r="F11" s="3"/>
      <c r="G11" s="3" t="s">
        <v>270</v>
      </c>
      <c r="H11" s="4"/>
      <c r="I11" s="242" t="s">
        <v>271</v>
      </c>
      <c r="J11" s="37"/>
      <c r="K11" s="242" t="s">
        <v>271</v>
      </c>
      <c r="L11" s="242"/>
      <c r="M11" s="242" t="s">
        <v>271</v>
      </c>
      <c r="N11" s="242"/>
      <c r="O11" s="242" t="s">
        <v>271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8" ht="18.75" customHeight="1">
      <c r="A12" s="95"/>
      <c r="B12" s="3" t="s">
        <v>278</v>
      </c>
      <c r="C12" s="3"/>
      <c r="D12" s="3"/>
      <c r="E12" s="3"/>
      <c r="F12" s="3"/>
      <c r="G12" s="3" t="s">
        <v>273</v>
      </c>
      <c r="H12" s="4"/>
      <c r="I12" s="309">
        <v>0</v>
      </c>
      <c r="J12" s="37"/>
      <c r="K12" s="309">
        <v>0</v>
      </c>
      <c r="L12" s="309"/>
      <c r="M12" s="309">
        <v>0</v>
      </c>
      <c r="N12" s="309"/>
      <c r="O12" s="309">
        <v>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8" ht="18.75" customHeight="1">
      <c r="A13" s="95"/>
      <c r="B13" s="3" t="s">
        <v>279</v>
      </c>
      <c r="C13" s="3"/>
      <c r="D13" s="3"/>
      <c r="E13" s="3"/>
      <c r="F13" s="3"/>
      <c r="G13" s="3" t="s">
        <v>270</v>
      </c>
      <c r="H13" s="4"/>
      <c r="I13" s="242" t="s">
        <v>271</v>
      </c>
      <c r="J13" s="37"/>
      <c r="K13" s="242" t="s">
        <v>271</v>
      </c>
      <c r="L13" s="242"/>
      <c r="M13" s="242" t="s">
        <v>271</v>
      </c>
      <c r="N13" s="242"/>
      <c r="O13" s="242" t="s">
        <v>271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8" ht="18.75" customHeight="1">
      <c r="A14" s="95"/>
      <c r="B14" s="132"/>
      <c r="C14" s="132"/>
      <c r="D14" s="132"/>
      <c r="E14" s="132"/>
      <c r="F14" s="132"/>
      <c r="G14" s="132"/>
      <c r="H14" s="208"/>
      <c r="I14" s="308"/>
      <c r="J14" s="358"/>
      <c r="K14" s="308"/>
      <c r="L14" s="308"/>
      <c r="M14" s="308"/>
      <c r="N14" s="308"/>
      <c r="O14" s="30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8" ht="18.75" customHeight="1">
      <c r="A15" s="95"/>
      <c r="B15" s="158" t="s">
        <v>280</v>
      </c>
      <c r="C15" s="158"/>
      <c r="D15" s="158"/>
      <c r="E15" s="158"/>
      <c r="F15" s="158"/>
      <c r="G15" s="158"/>
      <c r="H15" s="158"/>
      <c r="I15" s="245"/>
      <c r="J15" s="245"/>
      <c r="K15" s="245"/>
      <c r="L15" s="245"/>
      <c r="M15" s="245"/>
      <c r="N15" s="245"/>
      <c r="O15" s="24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8" ht="18.75" customHeight="1">
      <c r="A16" s="95"/>
      <c r="B16" s="121" t="s">
        <v>281</v>
      </c>
      <c r="C16" s="121"/>
      <c r="D16" s="121"/>
      <c r="E16" s="121"/>
      <c r="F16" s="121"/>
      <c r="G16" s="121" t="s">
        <v>66</v>
      </c>
      <c r="H16" s="121"/>
      <c r="I16" s="299" t="s">
        <v>262</v>
      </c>
      <c r="J16" s="249"/>
      <c r="K16" s="299" t="s">
        <v>262</v>
      </c>
      <c r="L16" s="299"/>
      <c r="M16" s="317">
        <v>0.36363636363636365</v>
      </c>
      <c r="N16" s="299"/>
      <c r="O16" s="317">
        <v>0.217391304347826</v>
      </c>
      <c r="P16" s="412"/>
      <c r="Q16" s="412"/>
      <c r="R16" s="412"/>
      <c r="S16" s="412"/>
      <c r="T16" s="9"/>
      <c r="U16" s="9"/>
      <c r="V16" s="9"/>
      <c r="W16" s="9"/>
      <c r="X16" s="411"/>
      <c r="Y16" s="411"/>
      <c r="Z16" s="411"/>
      <c r="AA16" s="411"/>
      <c r="AB16" s="411"/>
    </row>
    <row r="17" spans="1:28" ht="18.75" customHeight="1">
      <c r="A17" s="95"/>
      <c r="B17" s="3" t="s">
        <v>282</v>
      </c>
      <c r="C17" s="3"/>
      <c r="D17" s="3"/>
      <c r="E17" s="3"/>
      <c r="F17" s="3"/>
      <c r="G17" s="3" t="s">
        <v>66</v>
      </c>
      <c r="H17" s="3"/>
      <c r="I17" s="242" t="s">
        <v>262</v>
      </c>
      <c r="J17" s="37"/>
      <c r="K17" s="242" t="s">
        <v>262</v>
      </c>
      <c r="L17" s="242"/>
      <c r="M17" s="309">
        <v>0.139072847682119</v>
      </c>
      <c r="N17" s="242"/>
      <c r="O17" s="309">
        <v>0.174940898345154</v>
      </c>
      <c r="P17" s="412"/>
      <c r="Q17" s="412"/>
      <c r="R17" s="412"/>
      <c r="S17" s="412"/>
      <c r="T17" s="9"/>
      <c r="U17" s="81"/>
      <c r="V17" s="9"/>
      <c r="W17" s="9"/>
      <c r="X17" s="411"/>
      <c r="Y17" s="411"/>
      <c r="Z17" s="411"/>
      <c r="AA17" s="411"/>
      <c r="AB17" s="411"/>
    </row>
    <row r="18" spans="1:28" ht="18.75" customHeight="1">
      <c r="A18" s="95"/>
      <c r="B18" s="3" t="s">
        <v>283</v>
      </c>
      <c r="C18" s="3"/>
      <c r="D18" s="3"/>
      <c r="E18" s="3"/>
      <c r="F18" s="3"/>
      <c r="G18" s="3" t="s">
        <v>66</v>
      </c>
      <c r="H18" s="41"/>
      <c r="I18" s="309">
        <v>0.6</v>
      </c>
      <c r="J18" s="310"/>
      <c r="K18" s="309">
        <v>0.45</v>
      </c>
      <c r="L18" s="309"/>
      <c r="M18" s="309">
        <v>0.26</v>
      </c>
      <c r="N18" s="309"/>
      <c r="O18" s="309">
        <v>0.28421052631578947</v>
      </c>
      <c r="P18" s="412"/>
      <c r="Q18" s="412"/>
      <c r="R18" s="412"/>
      <c r="S18" s="412"/>
      <c r="T18" s="9"/>
      <c r="U18" s="9"/>
      <c r="V18" s="9"/>
      <c r="W18" s="9"/>
      <c r="X18" s="411"/>
      <c r="Y18" s="411"/>
      <c r="Z18" s="411"/>
      <c r="AA18" s="411"/>
      <c r="AB18" s="411"/>
    </row>
    <row r="19" spans="1:28" ht="18.75" customHeight="1">
      <c r="A19" s="95"/>
      <c r="B19" s="121" t="s">
        <v>284</v>
      </c>
      <c r="C19" s="121"/>
      <c r="D19" s="121"/>
      <c r="E19" s="121"/>
      <c r="F19" s="121"/>
      <c r="G19" s="121" t="s">
        <v>66</v>
      </c>
      <c r="H19" s="122"/>
      <c r="I19" s="317">
        <v>0</v>
      </c>
      <c r="J19" s="359"/>
      <c r="K19" s="317">
        <v>0.02</v>
      </c>
      <c r="L19" s="317"/>
      <c r="M19" s="317">
        <v>0.02</v>
      </c>
      <c r="N19" s="317"/>
      <c r="O19" s="317">
        <v>2.6515151515151516E-2</v>
      </c>
      <c r="P19" s="413"/>
      <c r="Q19" s="413"/>
      <c r="R19" s="413"/>
      <c r="S19" s="413"/>
      <c r="T19" s="413"/>
      <c r="U19" s="81"/>
      <c r="V19" s="412"/>
      <c r="W19" s="412"/>
      <c r="X19" s="411"/>
      <c r="Y19" s="411"/>
      <c r="Z19" s="411"/>
      <c r="AA19" s="411"/>
      <c r="AB19" s="411"/>
    </row>
    <row r="20" spans="1:28" ht="18.75" customHeight="1">
      <c r="A20" s="95"/>
      <c r="B20" s="132"/>
      <c r="C20" s="132"/>
      <c r="D20" s="132"/>
      <c r="E20" s="132"/>
      <c r="F20" s="132"/>
      <c r="G20" s="132"/>
      <c r="H20" s="234"/>
      <c r="I20" s="318"/>
      <c r="J20" s="360"/>
      <c r="K20" s="318"/>
      <c r="L20" s="318"/>
      <c r="M20" s="318"/>
      <c r="N20" s="318"/>
      <c r="O20" s="318"/>
      <c r="P20" s="413"/>
      <c r="Q20" s="413"/>
      <c r="R20" s="413"/>
      <c r="S20" s="413"/>
      <c r="T20" s="413"/>
      <c r="U20" s="81"/>
      <c r="V20" s="23"/>
      <c r="W20" s="23"/>
      <c r="X20" s="411"/>
      <c r="Y20" s="411"/>
      <c r="Z20" s="411"/>
      <c r="AA20" s="411"/>
      <c r="AB20" s="411"/>
    </row>
    <row r="21" spans="1:28" ht="18.75" customHeight="1">
      <c r="A21" s="95"/>
      <c r="B21" s="158" t="s">
        <v>285</v>
      </c>
      <c r="C21" s="158"/>
      <c r="D21" s="158"/>
      <c r="E21" s="158"/>
      <c r="F21" s="158"/>
      <c r="G21" s="158"/>
      <c r="H21" s="158"/>
      <c r="I21" s="245"/>
      <c r="J21" s="245"/>
      <c r="K21" s="245"/>
      <c r="L21" s="245"/>
      <c r="M21" s="245"/>
      <c r="N21" s="245"/>
      <c r="O21" s="245"/>
      <c r="P21" s="413"/>
      <c r="Q21" s="413"/>
      <c r="R21" s="413"/>
      <c r="S21" s="413"/>
      <c r="T21" s="413"/>
      <c r="U21" s="9"/>
      <c r="V21" s="9"/>
      <c r="W21" s="9"/>
      <c r="X21" s="411"/>
      <c r="Y21" s="411"/>
      <c r="Z21" s="411"/>
      <c r="AA21" s="411"/>
      <c r="AB21" s="411"/>
    </row>
    <row r="22" spans="1:28" ht="18.75" customHeight="1">
      <c r="A22" s="95"/>
      <c r="B22" s="3" t="s">
        <v>286</v>
      </c>
      <c r="C22" s="3"/>
      <c r="D22" s="3"/>
      <c r="E22" s="3"/>
      <c r="F22" s="3"/>
      <c r="G22" s="3" t="s">
        <v>66</v>
      </c>
      <c r="H22" s="41"/>
      <c r="I22" s="309">
        <v>0.14000000000000001</v>
      </c>
      <c r="J22" s="310"/>
      <c r="K22" s="309">
        <v>0.18</v>
      </c>
      <c r="L22" s="309"/>
      <c r="M22" s="309">
        <v>0.18181818181818199</v>
      </c>
      <c r="N22" s="309"/>
      <c r="O22" s="309">
        <v>0.18181818181818182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8" ht="18.75" customHeight="1">
      <c r="A23" s="95"/>
      <c r="B23" s="3" t="s">
        <v>287</v>
      </c>
      <c r="C23" s="3"/>
      <c r="D23" s="3"/>
      <c r="E23" s="3"/>
      <c r="F23" s="3"/>
      <c r="G23" s="3" t="s">
        <v>66</v>
      </c>
      <c r="H23" s="41"/>
      <c r="I23" s="309">
        <v>0.15</v>
      </c>
      <c r="J23" s="310"/>
      <c r="K23" s="309">
        <v>0.18</v>
      </c>
      <c r="L23" s="309"/>
      <c r="M23" s="309">
        <v>0.24</v>
      </c>
      <c r="N23" s="309"/>
      <c r="O23" s="309">
        <v>0.3235294117647059</v>
      </c>
      <c r="P23" s="31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8" ht="18.75" customHeight="1">
      <c r="A24" s="95"/>
      <c r="B24" s="3" t="s">
        <v>288</v>
      </c>
      <c r="C24" s="3"/>
      <c r="D24" s="3"/>
      <c r="E24" s="3"/>
      <c r="F24" s="3"/>
      <c r="G24" s="3" t="s">
        <v>66</v>
      </c>
      <c r="H24" s="41"/>
      <c r="I24" s="309">
        <v>0.22</v>
      </c>
      <c r="J24" s="310"/>
      <c r="K24" s="309">
        <v>0.23</v>
      </c>
      <c r="L24" s="309"/>
      <c r="M24" s="309">
        <v>0.24812030075187969</v>
      </c>
      <c r="N24" s="309"/>
      <c r="O24" s="309">
        <v>0.231625835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8" ht="18.75" customHeight="1">
      <c r="A25" s="95"/>
      <c r="B25" s="121" t="s">
        <v>289</v>
      </c>
      <c r="C25" s="121"/>
      <c r="D25" s="121"/>
      <c r="E25" s="121"/>
      <c r="F25" s="121"/>
      <c r="G25" s="121" t="s">
        <v>66</v>
      </c>
      <c r="H25" s="122"/>
      <c r="I25" s="317">
        <v>0</v>
      </c>
      <c r="J25" s="359"/>
      <c r="K25" s="317">
        <v>0.22</v>
      </c>
      <c r="L25" s="317"/>
      <c r="M25" s="317">
        <v>0.24</v>
      </c>
      <c r="N25" s="317"/>
      <c r="O25" s="317">
        <v>0.24242424242424243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8" ht="18.75" customHeight="1">
      <c r="A26" s="95"/>
      <c r="B26" s="132"/>
      <c r="C26" s="132"/>
      <c r="D26" s="132"/>
      <c r="E26" s="132"/>
      <c r="F26" s="132"/>
      <c r="G26" s="132"/>
      <c r="H26" s="234"/>
      <c r="I26" s="318"/>
      <c r="J26" s="360"/>
      <c r="K26" s="318"/>
      <c r="L26" s="318"/>
      <c r="M26" s="318"/>
      <c r="N26" s="318"/>
      <c r="O26" s="31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8" ht="18.75" customHeight="1">
      <c r="A27" s="95"/>
      <c r="B27" s="158" t="s">
        <v>290</v>
      </c>
      <c r="C27" s="158"/>
      <c r="D27" s="158"/>
      <c r="E27" s="158"/>
      <c r="F27" s="158"/>
      <c r="G27" s="158"/>
      <c r="H27" s="158"/>
      <c r="I27" s="245"/>
      <c r="J27" s="245"/>
      <c r="K27" s="245"/>
      <c r="L27" s="245"/>
      <c r="M27" s="245"/>
      <c r="N27" s="245"/>
      <c r="O27" s="245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8" ht="18.75" customHeight="1">
      <c r="A28" s="95"/>
      <c r="B28" s="3" t="s">
        <v>387</v>
      </c>
      <c r="C28" s="3"/>
      <c r="D28" s="9"/>
      <c r="E28" s="9"/>
      <c r="F28" s="9"/>
      <c r="G28" s="3" t="s">
        <v>198</v>
      </c>
      <c r="H28" s="42"/>
      <c r="I28" s="250">
        <v>17.142857142857142</v>
      </c>
      <c r="J28" s="240"/>
      <c r="K28" s="250">
        <v>17.142857142857142</v>
      </c>
      <c r="L28" s="250"/>
      <c r="M28" s="250">
        <v>17.1428571428571</v>
      </c>
      <c r="N28" s="250"/>
      <c r="O28" s="250">
        <v>17.142857142857142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8" ht="18.75" customHeight="1">
      <c r="A29" s="95"/>
      <c r="B29" s="3" t="s">
        <v>388</v>
      </c>
      <c r="C29" s="3"/>
      <c r="D29" s="9"/>
      <c r="E29" s="9"/>
      <c r="F29" s="9"/>
      <c r="G29" s="3" t="s">
        <v>198</v>
      </c>
      <c r="H29" s="42"/>
      <c r="I29" s="250">
        <v>2</v>
      </c>
      <c r="J29" s="240"/>
      <c r="K29" s="250">
        <v>2</v>
      </c>
      <c r="L29" s="250"/>
      <c r="M29" s="250">
        <v>4</v>
      </c>
      <c r="N29" s="250"/>
      <c r="O29" s="250">
        <v>4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8" ht="18.75" customHeight="1">
      <c r="A30" s="95"/>
      <c r="B30" s="3" t="s">
        <v>291</v>
      </c>
      <c r="C30" s="3"/>
      <c r="D30" s="9"/>
      <c r="E30" s="9"/>
      <c r="F30" s="9"/>
      <c r="G30" s="3" t="s">
        <v>66</v>
      </c>
      <c r="H30" s="3"/>
      <c r="I30" s="309">
        <v>0.88</v>
      </c>
      <c r="J30" s="37"/>
      <c r="K30" s="309">
        <v>0.77</v>
      </c>
      <c r="L30" s="309"/>
      <c r="M30" s="309">
        <v>1</v>
      </c>
      <c r="N30" s="309"/>
      <c r="O30" s="309">
        <v>1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8" ht="18.75" customHeight="1">
      <c r="A31" s="95"/>
      <c r="B31" s="3" t="s">
        <v>292</v>
      </c>
      <c r="C31" s="3"/>
      <c r="D31" s="9"/>
      <c r="E31" s="9"/>
      <c r="F31" s="9"/>
      <c r="G31" s="3" t="s">
        <v>270</v>
      </c>
      <c r="H31" s="3"/>
      <c r="I31" s="242" t="s">
        <v>293</v>
      </c>
      <c r="J31" s="37"/>
      <c r="K31" s="242" t="s">
        <v>293</v>
      </c>
      <c r="L31" s="242"/>
      <c r="M31" s="242" t="s">
        <v>293</v>
      </c>
      <c r="N31" s="242"/>
      <c r="O31" s="242" t="s">
        <v>293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8" ht="18.75" customHeight="1">
      <c r="A32" s="95"/>
      <c r="B32" s="3" t="s">
        <v>294</v>
      </c>
      <c r="C32" s="3"/>
      <c r="D32" s="9"/>
      <c r="E32" s="9"/>
      <c r="F32" s="9"/>
      <c r="G32" s="3" t="s">
        <v>270</v>
      </c>
      <c r="H32" s="3"/>
      <c r="I32" s="242" t="s">
        <v>293</v>
      </c>
      <c r="J32" s="37"/>
      <c r="K32" s="242" t="s">
        <v>293</v>
      </c>
      <c r="L32" s="242"/>
      <c r="M32" s="242" t="s">
        <v>293</v>
      </c>
      <c r="N32" s="242"/>
      <c r="O32" s="242" t="s">
        <v>293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customHeight="1">
      <c r="A33" s="95"/>
      <c r="B33" s="3" t="s">
        <v>295</v>
      </c>
      <c r="C33" s="3"/>
      <c r="D33" s="9"/>
      <c r="E33" s="9"/>
      <c r="F33" s="9"/>
      <c r="G33" s="3" t="s">
        <v>270</v>
      </c>
      <c r="H33" s="3"/>
      <c r="I33" s="242" t="s">
        <v>271</v>
      </c>
      <c r="J33" s="37"/>
      <c r="K33" s="242" t="s">
        <v>271</v>
      </c>
      <c r="L33" s="242"/>
      <c r="M33" s="242" t="s">
        <v>271</v>
      </c>
      <c r="N33" s="242"/>
      <c r="O33" s="242" t="s">
        <v>271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customHeight="1">
      <c r="A34" s="95"/>
      <c r="B34" s="3" t="s">
        <v>296</v>
      </c>
      <c r="C34" s="3"/>
      <c r="D34" s="9"/>
      <c r="E34" s="9"/>
      <c r="F34" s="9"/>
      <c r="G34" s="3" t="s">
        <v>270</v>
      </c>
      <c r="H34" s="3"/>
      <c r="I34" s="242" t="s">
        <v>293</v>
      </c>
      <c r="J34" s="37"/>
      <c r="K34" s="242" t="s">
        <v>293</v>
      </c>
      <c r="L34" s="242"/>
      <c r="M34" s="242" t="s">
        <v>293</v>
      </c>
      <c r="N34" s="242"/>
      <c r="O34" s="242" t="s">
        <v>293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customHeight="1">
      <c r="A35" s="95"/>
      <c r="B35" s="3" t="s">
        <v>297</v>
      </c>
      <c r="C35" s="3"/>
      <c r="D35" s="9"/>
      <c r="E35" s="9"/>
      <c r="F35" s="9"/>
      <c r="G35" s="3" t="s">
        <v>270</v>
      </c>
      <c r="H35" s="3"/>
      <c r="I35" s="242" t="s">
        <v>293</v>
      </c>
      <c r="J35" s="37"/>
      <c r="K35" s="242" t="s">
        <v>293</v>
      </c>
      <c r="L35" s="242"/>
      <c r="M35" s="242" t="s">
        <v>293</v>
      </c>
      <c r="N35" s="242"/>
      <c r="O35" s="242" t="s">
        <v>293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customHeight="1">
      <c r="A36" s="95"/>
      <c r="B36" s="3" t="s">
        <v>298</v>
      </c>
      <c r="C36" s="3"/>
      <c r="D36" s="9"/>
      <c r="E36" s="9"/>
      <c r="F36" s="9"/>
      <c r="G36" s="3" t="s">
        <v>270</v>
      </c>
      <c r="H36" s="3"/>
      <c r="I36" s="242" t="s">
        <v>293</v>
      </c>
      <c r="J36" s="37"/>
      <c r="K36" s="242" t="s">
        <v>293</v>
      </c>
      <c r="L36" s="242"/>
      <c r="M36" s="242" t="s">
        <v>293</v>
      </c>
      <c r="N36" s="242"/>
      <c r="O36" s="242" t="s">
        <v>293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customHeight="1">
      <c r="A37" s="95"/>
      <c r="B37" s="95"/>
      <c r="C37" s="95"/>
      <c r="D37" s="95"/>
      <c r="E37" s="95"/>
      <c r="F37" s="95"/>
      <c r="G37" s="95"/>
      <c r="H37" s="95"/>
      <c r="I37" s="299"/>
      <c r="J37" s="299"/>
      <c r="K37" s="299"/>
      <c r="L37" s="299"/>
      <c r="M37" s="299"/>
      <c r="N37" s="299"/>
      <c r="O37" s="29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customHeight="1">
      <c r="A38" s="9"/>
      <c r="B38" s="9"/>
      <c r="C38" s="3"/>
      <c r="D38" s="3"/>
      <c r="E38" s="3"/>
      <c r="F38" s="3"/>
      <c r="G38" s="3"/>
      <c r="H38" s="3"/>
      <c r="I38" s="37"/>
      <c r="J38" s="37"/>
      <c r="K38" s="37"/>
      <c r="L38" s="37"/>
      <c r="M38" s="37"/>
      <c r="N38" s="37"/>
      <c r="O38" s="37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customHeight="1">
      <c r="A39" s="9"/>
      <c r="B39" s="9"/>
      <c r="C39" s="3"/>
      <c r="D39" s="3"/>
      <c r="E39" s="3"/>
      <c r="F39" s="3"/>
      <c r="G39" s="3"/>
      <c r="H39" s="3"/>
      <c r="I39" s="37"/>
      <c r="J39" s="37"/>
      <c r="K39" s="37"/>
      <c r="L39" s="37"/>
      <c r="M39" s="37"/>
      <c r="N39" s="37"/>
      <c r="O39" s="37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customHeight="1">
      <c r="A40" s="9"/>
      <c r="B40" s="9"/>
      <c r="C40" s="9"/>
      <c r="D40" s="9"/>
      <c r="E40" s="9"/>
      <c r="F40" s="9"/>
      <c r="G40" s="9"/>
      <c r="H40" s="9"/>
      <c r="I40" s="242"/>
      <c r="J40" s="242"/>
      <c r="K40" s="242"/>
      <c r="L40" s="242"/>
      <c r="M40" s="242"/>
      <c r="N40" s="242"/>
      <c r="O40" s="242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customHeight="1">
      <c r="A41" s="9"/>
      <c r="B41" s="9"/>
      <c r="C41" s="9"/>
      <c r="D41" s="9"/>
      <c r="E41" s="9"/>
      <c r="F41" s="9"/>
      <c r="G41" s="9"/>
      <c r="H41" s="9"/>
      <c r="I41" s="242"/>
      <c r="J41" s="242"/>
      <c r="K41" s="242"/>
      <c r="L41" s="242"/>
      <c r="M41" s="242"/>
      <c r="N41" s="242"/>
      <c r="O41" s="242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customHeight="1">
      <c r="A42" s="9"/>
      <c r="B42" s="9"/>
      <c r="C42" s="9"/>
      <c r="D42" s="9"/>
      <c r="E42" s="9"/>
      <c r="F42" s="9"/>
      <c r="G42" s="9"/>
      <c r="H42" s="9"/>
      <c r="I42" s="242"/>
      <c r="J42" s="242"/>
      <c r="K42" s="242"/>
      <c r="L42" s="242"/>
      <c r="M42" s="242"/>
      <c r="N42" s="242"/>
      <c r="O42" s="242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customHeight="1">
      <c r="A43" s="9"/>
      <c r="B43" s="9"/>
      <c r="C43" s="9"/>
      <c r="D43" s="9"/>
      <c r="E43" s="9"/>
      <c r="F43" s="9"/>
      <c r="G43" s="9"/>
      <c r="H43" s="9"/>
      <c r="I43" s="242"/>
      <c r="J43" s="242"/>
      <c r="K43" s="242"/>
      <c r="L43" s="242"/>
      <c r="M43" s="242"/>
      <c r="N43" s="242"/>
      <c r="O43" s="242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customHeight="1">
      <c r="A44" s="9"/>
      <c r="B44" s="9"/>
      <c r="C44" s="9"/>
      <c r="D44" s="9"/>
      <c r="E44" s="9"/>
      <c r="F44" s="9"/>
      <c r="G44" s="9"/>
      <c r="H44" s="9"/>
      <c r="I44" s="242"/>
      <c r="J44" s="242"/>
      <c r="K44" s="242"/>
      <c r="L44" s="242"/>
      <c r="M44" s="242"/>
      <c r="N44" s="242"/>
      <c r="O44" s="242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customHeight="1">
      <c r="A45" s="9"/>
      <c r="B45" s="9"/>
      <c r="C45" s="9"/>
      <c r="D45" s="9"/>
      <c r="E45" s="9"/>
      <c r="F45" s="9"/>
      <c r="G45" s="9"/>
      <c r="H45" s="9"/>
      <c r="I45" s="242"/>
      <c r="J45" s="242"/>
      <c r="K45" s="242"/>
      <c r="L45" s="242"/>
      <c r="M45" s="242"/>
      <c r="N45" s="242"/>
      <c r="O45" s="242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customHeight="1">
      <c r="A46" s="9"/>
      <c r="B46" s="9"/>
      <c r="C46" s="9"/>
      <c r="D46" s="9"/>
      <c r="E46" s="9"/>
      <c r="F46" s="9"/>
      <c r="G46" s="9"/>
      <c r="H46" s="9"/>
      <c r="I46" s="242"/>
      <c r="J46" s="242"/>
      <c r="K46" s="242"/>
      <c r="L46" s="242"/>
      <c r="M46" s="242"/>
      <c r="N46" s="242"/>
      <c r="O46" s="242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customHeight="1">
      <c r="A47" s="9"/>
      <c r="B47" s="9"/>
      <c r="C47" s="9"/>
      <c r="D47" s="9"/>
      <c r="E47" s="9"/>
      <c r="F47" s="9"/>
      <c r="G47" s="9"/>
      <c r="H47" s="9"/>
      <c r="I47" s="242"/>
      <c r="J47" s="242"/>
      <c r="K47" s="242"/>
      <c r="L47" s="242"/>
      <c r="M47" s="242"/>
      <c r="N47" s="242"/>
      <c r="O47" s="242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customHeight="1">
      <c r="A48" s="9"/>
      <c r="B48" s="9"/>
      <c r="C48" s="9"/>
      <c r="D48" s="9"/>
      <c r="E48" s="9"/>
      <c r="F48" s="9"/>
      <c r="G48" s="9"/>
      <c r="H48" s="9"/>
      <c r="I48" s="242"/>
      <c r="J48" s="242"/>
      <c r="K48" s="242"/>
      <c r="L48" s="242"/>
      <c r="M48" s="242"/>
      <c r="N48" s="242"/>
      <c r="O48" s="242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customHeight="1">
      <c r="A49" s="9"/>
      <c r="B49" s="9"/>
      <c r="C49" s="9"/>
      <c r="D49" s="9"/>
      <c r="E49" s="9"/>
      <c r="F49" s="9"/>
      <c r="G49" s="9"/>
      <c r="H49" s="9"/>
      <c r="I49" s="242"/>
      <c r="J49" s="242"/>
      <c r="K49" s="242"/>
      <c r="L49" s="242"/>
      <c r="M49" s="242"/>
      <c r="N49" s="242"/>
      <c r="O49" s="242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customHeight="1">
      <c r="A50" s="9"/>
      <c r="B50" s="9"/>
      <c r="C50" s="9"/>
      <c r="D50" s="9"/>
      <c r="E50" s="9"/>
      <c r="F50" s="9"/>
      <c r="G50" s="9"/>
      <c r="H50" s="9"/>
      <c r="I50" s="242"/>
      <c r="J50" s="242"/>
      <c r="K50" s="242"/>
      <c r="L50" s="242"/>
      <c r="M50" s="242"/>
      <c r="N50" s="242"/>
      <c r="O50" s="242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customHeight="1">
      <c r="A51" s="9"/>
      <c r="B51" s="9"/>
      <c r="C51" s="9"/>
      <c r="D51" s="9"/>
      <c r="E51" s="9"/>
      <c r="F51" s="9"/>
      <c r="G51" s="9"/>
      <c r="H51" s="9"/>
      <c r="I51" s="242"/>
      <c r="J51" s="242"/>
      <c r="K51" s="242"/>
      <c r="L51" s="242"/>
      <c r="M51" s="242"/>
      <c r="N51" s="242"/>
      <c r="O51" s="242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customHeight="1">
      <c r="A52" s="9"/>
      <c r="B52" s="9"/>
      <c r="C52" s="9"/>
      <c r="D52" s="9"/>
      <c r="E52" s="9"/>
      <c r="F52" s="9"/>
      <c r="G52" s="9"/>
      <c r="H52" s="9"/>
      <c r="I52" s="242"/>
      <c r="J52" s="242"/>
      <c r="K52" s="242"/>
      <c r="L52" s="242"/>
      <c r="M52" s="242"/>
      <c r="N52" s="242"/>
      <c r="O52" s="242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customHeight="1">
      <c r="A53" s="9"/>
      <c r="B53" s="9"/>
      <c r="C53" s="9"/>
      <c r="D53" s="9"/>
      <c r="E53" s="9"/>
      <c r="F53" s="9"/>
      <c r="G53" s="9"/>
      <c r="H53" s="9"/>
      <c r="I53" s="242"/>
      <c r="J53" s="242"/>
      <c r="K53" s="242"/>
      <c r="L53" s="242"/>
      <c r="M53" s="242"/>
      <c r="N53" s="242"/>
      <c r="O53" s="242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customHeight="1">
      <c r="A54" s="9"/>
      <c r="B54" s="9"/>
      <c r="C54" s="9"/>
      <c r="D54" s="9"/>
      <c r="E54" s="9"/>
      <c r="F54" s="9"/>
      <c r="G54" s="9"/>
      <c r="H54" s="9"/>
      <c r="I54" s="242"/>
      <c r="J54" s="242"/>
      <c r="K54" s="242"/>
      <c r="L54" s="242"/>
      <c r="M54" s="242"/>
      <c r="N54" s="242"/>
      <c r="O54" s="242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customHeight="1">
      <c r="A55" s="9"/>
      <c r="B55" s="9"/>
      <c r="C55" s="9"/>
      <c r="D55" s="9"/>
      <c r="E55" s="9"/>
      <c r="F55" s="9"/>
      <c r="G55" s="9"/>
      <c r="H55" s="9"/>
      <c r="I55" s="242"/>
      <c r="J55" s="242"/>
      <c r="K55" s="242"/>
      <c r="L55" s="242"/>
      <c r="M55" s="242"/>
      <c r="N55" s="242"/>
      <c r="O55" s="242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customHeight="1">
      <c r="A56" s="9"/>
      <c r="B56" s="9"/>
      <c r="C56" s="9"/>
      <c r="D56" s="9"/>
      <c r="E56" s="9"/>
      <c r="F56" s="9"/>
      <c r="G56" s="9"/>
      <c r="H56" s="9"/>
      <c r="I56" s="242"/>
      <c r="J56" s="242"/>
      <c r="K56" s="242"/>
      <c r="L56" s="242"/>
      <c r="M56" s="242"/>
      <c r="N56" s="242"/>
      <c r="O56" s="242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customHeight="1">
      <c r="A57" s="9"/>
      <c r="B57" s="9"/>
      <c r="C57" s="9"/>
      <c r="D57" s="9"/>
      <c r="E57" s="9"/>
      <c r="F57" s="9"/>
      <c r="G57" s="9"/>
      <c r="H57" s="9"/>
      <c r="I57" s="242"/>
      <c r="J57" s="242"/>
      <c r="K57" s="242"/>
      <c r="L57" s="242"/>
      <c r="M57" s="242"/>
      <c r="N57" s="242"/>
      <c r="O57" s="242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customHeight="1">
      <c r="A58" s="9"/>
      <c r="B58" s="9"/>
      <c r="C58" s="9"/>
      <c r="D58" s="9"/>
      <c r="E58" s="9"/>
      <c r="F58" s="9"/>
      <c r="G58" s="9"/>
      <c r="H58" s="9"/>
      <c r="I58" s="242"/>
      <c r="J58" s="242"/>
      <c r="K58" s="242"/>
      <c r="L58" s="242"/>
      <c r="M58" s="242"/>
      <c r="N58" s="242"/>
      <c r="O58" s="242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customHeight="1">
      <c r="A59" s="9"/>
      <c r="B59" s="9"/>
      <c r="C59" s="9"/>
      <c r="D59" s="9"/>
      <c r="E59" s="9"/>
      <c r="F59" s="9"/>
      <c r="G59" s="9"/>
      <c r="H59" s="9"/>
      <c r="I59" s="242"/>
      <c r="J59" s="242"/>
      <c r="K59" s="242"/>
      <c r="L59" s="242"/>
      <c r="M59" s="242"/>
      <c r="N59" s="242"/>
      <c r="O59" s="242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customHeight="1">
      <c r="A60" s="9"/>
      <c r="B60" s="9"/>
      <c r="C60" s="9"/>
      <c r="D60" s="9"/>
      <c r="E60" s="9"/>
      <c r="F60" s="9"/>
      <c r="G60" s="9"/>
      <c r="H60" s="9"/>
      <c r="I60" s="242"/>
      <c r="J60" s="242"/>
      <c r="K60" s="242"/>
      <c r="L60" s="242"/>
      <c r="M60" s="242"/>
      <c r="N60" s="242"/>
      <c r="O60" s="242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customHeight="1">
      <c r="A61" s="9"/>
      <c r="B61" s="9"/>
      <c r="C61" s="9"/>
      <c r="D61" s="9"/>
      <c r="E61" s="9"/>
      <c r="F61" s="9"/>
      <c r="G61" s="9"/>
      <c r="H61" s="9"/>
      <c r="I61" s="242"/>
      <c r="J61" s="242"/>
      <c r="K61" s="242"/>
      <c r="L61" s="242"/>
      <c r="M61" s="242"/>
      <c r="N61" s="242"/>
      <c r="O61" s="242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customHeight="1">
      <c r="A62" s="9"/>
      <c r="B62" s="9"/>
      <c r="C62" s="9"/>
      <c r="D62" s="9"/>
      <c r="E62" s="9"/>
      <c r="F62" s="9"/>
      <c r="G62" s="9"/>
      <c r="H62" s="9"/>
      <c r="I62" s="242"/>
      <c r="J62" s="242"/>
      <c r="K62" s="242"/>
      <c r="L62" s="242"/>
      <c r="M62" s="242"/>
      <c r="N62" s="242"/>
      <c r="O62" s="24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customHeight="1">
      <c r="A63" s="9"/>
      <c r="B63" s="9"/>
      <c r="C63" s="9"/>
      <c r="D63" s="9"/>
      <c r="E63" s="9"/>
      <c r="F63" s="9"/>
      <c r="G63" s="9"/>
      <c r="H63" s="9"/>
      <c r="I63" s="242"/>
      <c r="J63" s="242"/>
      <c r="K63" s="242"/>
      <c r="L63" s="242"/>
      <c r="M63" s="242"/>
      <c r="N63" s="242"/>
      <c r="O63" s="242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customHeight="1">
      <c r="A64" s="9"/>
      <c r="B64" s="9"/>
      <c r="C64" s="9"/>
      <c r="D64" s="9"/>
      <c r="E64" s="9"/>
      <c r="F64" s="9"/>
      <c r="G64" s="9"/>
      <c r="H64" s="9"/>
      <c r="I64" s="242"/>
      <c r="J64" s="242"/>
      <c r="K64" s="242"/>
      <c r="L64" s="242"/>
      <c r="M64" s="242"/>
      <c r="N64" s="242"/>
      <c r="O64" s="242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customHeight="1">
      <c r="A65" s="9"/>
      <c r="B65" s="9"/>
      <c r="C65" s="9"/>
      <c r="D65" s="9"/>
      <c r="E65" s="9"/>
      <c r="F65" s="9"/>
      <c r="G65" s="9"/>
      <c r="H65" s="9"/>
      <c r="I65" s="242"/>
      <c r="J65" s="242"/>
      <c r="K65" s="242"/>
      <c r="L65" s="242"/>
      <c r="M65" s="242"/>
      <c r="N65" s="242"/>
      <c r="O65" s="242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customHeight="1">
      <c r="A66" s="9"/>
      <c r="B66" s="9"/>
      <c r="C66" s="9"/>
      <c r="D66" s="9"/>
      <c r="E66" s="9"/>
      <c r="F66" s="9"/>
      <c r="G66" s="9"/>
      <c r="H66" s="9"/>
      <c r="I66" s="242"/>
      <c r="J66" s="242"/>
      <c r="K66" s="242"/>
      <c r="L66" s="242"/>
      <c r="M66" s="242"/>
      <c r="N66" s="242"/>
      <c r="O66" s="242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customHeight="1">
      <c r="A67" s="9"/>
      <c r="B67" s="9"/>
      <c r="C67" s="9"/>
      <c r="D67" s="9"/>
      <c r="E67" s="9"/>
      <c r="F67" s="9"/>
      <c r="G67" s="9"/>
      <c r="H67" s="9"/>
      <c r="I67" s="242"/>
      <c r="J67" s="242"/>
      <c r="K67" s="242"/>
      <c r="L67" s="242"/>
      <c r="M67" s="242"/>
      <c r="N67" s="242"/>
      <c r="O67" s="242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customHeight="1">
      <c r="A68" s="9"/>
      <c r="B68" s="9"/>
      <c r="C68" s="9"/>
      <c r="D68" s="9"/>
      <c r="E68" s="9"/>
      <c r="F68" s="9"/>
      <c r="G68" s="9"/>
      <c r="H68" s="9"/>
      <c r="I68" s="242"/>
      <c r="J68" s="242"/>
      <c r="K68" s="242"/>
      <c r="L68" s="242"/>
      <c r="M68" s="242"/>
      <c r="N68" s="242"/>
      <c r="O68" s="242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customHeight="1">
      <c r="A69" s="9"/>
      <c r="B69" s="9"/>
      <c r="C69" s="9"/>
      <c r="D69" s="9"/>
      <c r="E69" s="9"/>
      <c r="F69" s="9"/>
      <c r="G69" s="9"/>
      <c r="H69" s="9"/>
      <c r="I69" s="242"/>
      <c r="J69" s="242"/>
      <c r="K69" s="242"/>
      <c r="L69" s="242"/>
      <c r="M69" s="242"/>
      <c r="N69" s="242"/>
      <c r="O69" s="242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customHeight="1">
      <c r="A70" s="9"/>
      <c r="B70" s="9"/>
      <c r="C70" s="9"/>
      <c r="D70" s="9"/>
      <c r="E70" s="9"/>
      <c r="F70" s="9"/>
      <c r="G70" s="9"/>
      <c r="H70" s="9"/>
      <c r="I70" s="242"/>
      <c r="J70" s="242"/>
      <c r="K70" s="242"/>
      <c r="L70" s="242"/>
      <c r="M70" s="242"/>
      <c r="N70" s="242"/>
      <c r="O70" s="242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customHeight="1">
      <c r="A71" s="9"/>
      <c r="B71" s="9"/>
      <c r="C71" s="9"/>
      <c r="D71" s="9"/>
      <c r="E71" s="9"/>
      <c r="F71" s="9"/>
      <c r="G71" s="9"/>
      <c r="H71" s="9"/>
      <c r="I71" s="242"/>
      <c r="J71" s="242"/>
      <c r="K71" s="242"/>
      <c r="L71" s="242"/>
      <c r="M71" s="242"/>
      <c r="N71" s="242"/>
      <c r="O71" s="242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customHeight="1">
      <c r="A72" s="9"/>
      <c r="B72" s="9"/>
      <c r="C72" s="9"/>
      <c r="D72" s="9"/>
      <c r="E72" s="9"/>
      <c r="F72" s="9"/>
      <c r="G72" s="9"/>
      <c r="H72" s="9"/>
      <c r="I72" s="242"/>
      <c r="J72" s="242"/>
      <c r="K72" s="242"/>
      <c r="L72" s="242"/>
      <c r="M72" s="242"/>
      <c r="N72" s="242"/>
      <c r="O72" s="242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customHeight="1">
      <c r="A73" s="9"/>
      <c r="B73" s="9"/>
      <c r="C73" s="9"/>
      <c r="D73" s="9"/>
      <c r="E73" s="9"/>
      <c r="F73" s="9"/>
      <c r="G73" s="9"/>
      <c r="H73" s="9"/>
      <c r="I73" s="242"/>
      <c r="J73" s="242"/>
      <c r="K73" s="242"/>
      <c r="L73" s="242"/>
      <c r="M73" s="242"/>
      <c r="N73" s="242"/>
      <c r="O73" s="242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customHeight="1">
      <c r="A74" s="9"/>
      <c r="B74" s="9"/>
      <c r="C74" s="9"/>
      <c r="D74" s="9"/>
      <c r="E74" s="9"/>
      <c r="F74" s="9"/>
      <c r="G74" s="9"/>
      <c r="H74" s="9"/>
      <c r="I74" s="242"/>
      <c r="J74" s="242"/>
      <c r="K74" s="242"/>
      <c r="L74" s="242"/>
      <c r="M74" s="242"/>
      <c r="N74" s="242"/>
      <c r="O74" s="242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customHeight="1">
      <c r="A75" s="9"/>
      <c r="B75" s="9"/>
      <c r="C75" s="9"/>
      <c r="D75" s="9"/>
      <c r="E75" s="9"/>
      <c r="F75" s="9"/>
      <c r="G75" s="9"/>
      <c r="H75" s="9"/>
      <c r="I75" s="242"/>
      <c r="J75" s="242"/>
      <c r="K75" s="242"/>
      <c r="L75" s="242"/>
      <c r="M75" s="242"/>
      <c r="N75" s="242"/>
      <c r="O75" s="242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customHeight="1">
      <c r="A76" s="9"/>
      <c r="B76" s="9"/>
      <c r="C76" s="9"/>
      <c r="D76" s="9"/>
      <c r="E76" s="9"/>
      <c r="F76" s="9"/>
      <c r="G76" s="9"/>
      <c r="H76" s="9"/>
      <c r="I76" s="242"/>
      <c r="J76" s="242"/>
      <c r="K76" s="242"/>
      <c r="L76" s="242"/>
      <c r="M76" s="242"/>
      <c r="N76" s="242"/>
      <c r="O76" s="242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customHeight="1">
      <c r="A77" s="9"/>
      <c r="B77" s="9"/>
      <c r="C77" s="9"/>
      <c r="D77" s="9"/>
      <c r="E77" s="9"/>
      <c r="F77" s="9"/>
      <c r="G77" s="9"/>
      <c r="H77" s="9"/>
      <c r="I77" s="242"/>
      <c r="J77" s="242"/>
      <c r="K77" s="242"/>
      <c r="L77" s="242"/>
      <c r="M77" s="242"/>
      <c r="N77" s="242"/>
      <c r="O77" s="242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customHeight="1">
      <c r="A78" s="9"/>
      <c r="B78" s="9"/>
      <c r="C78" s="9"/>
      <c r="D78" s="9"/>
      <c r="E78" s="9"/>
      <c r="F78" s="9"/>
      <c r="G78" s="9"/>
      <c r="H78" s="9"/>
      <c r="I78" s="242"/>
      <c r="J78" s="242"/>
      <c r="K78" s="242"/>
      <c r="L78" s="242"/>
      <c r="M78" s="242"/>
      <c r="N78" s="242"/>
      <c r="O78" s="242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customHeight="1">
      <c r="A79" s="9"/>
      <c r="B79" s="9"/>
      <c r="C79" s="9"/>
      <c r="D79" s="9"/>
      <c r="E79" s="9"/>
      <c r="F79" s="9"/>
      <c r="G79" s="9"/>
      <c r="H79" s="9"/>
      <c r="I79" s="242"/>
      <c r="J79" s="242"/>
      <c r="K79" s="242"/>
      <c r="L79" s="242"/>
      <c r="M79" s="242"/>
      <c r="N79" s="242"/>
      <c r="O79" s="242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customHeight="1">
      <c r="A80" s="9"/>
      <c r="B80" s="9"/>
      <c r="C80" s="9"/>
      <c r="D80" s="9"/>
      <c r="E80" s="9"/>
      <c r="F80" s="9"/>
      <c r="G80" s="9"/>
      <c r="H80" s="9"/>
      <c r="I80" s="242"/>
      <c r="J80" s="242"/>
      <c r="K80" s="242"/>
      <c r="L80" s="242"/>
      <c r="M80" s="242"/>
      <c r="N80" s="242"/>
      <c r="O80" s="242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customHeight="1">
      <c r="A81" s="9"/>
      <c r="B81" s="9"/>
      <c r="C81" s="9"/>
      <c r="D81" s="9"/>
      <c r="E81" s="9"/>
      <c r="F81" s="9"/>
      <c r="G81" s="9"/>
      <c r="H81" s="9"/>
      <c r="I81" s="242"/>
      <c r="J81" s="242"/>
      <c r="K81" s="242"/>
      <c r="L81" s="242"/>
      <c r="M81" s="242"/>
      <c r="N81" s="242"/>
      <c r="O81" s="242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customHeight="1">
      <c r="A82" s="9"/>
      <c r="B82" s="9"/>
      <c r="C82" s="9"/>
      <c r="D82" s="9"/>
      <c r="E82" s="9"/>
      <c r="F82" s="9"/>
      <c r="G82" s="9"/>
      <c r="H82" s="9"/>
      <c r="I82" s="242"/>
      <c r="J82" s="242"/>
      <c r="K82" s="242"/>
      <c r="L82" s="242"/>
      <c r="M82" s="242"/>
      <c r="N82" s="242"/>
      <c r="O82" s="242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customHeight="1">
      <c r="A83" s="9"/>
      <c r="B83" s="9"/>
      <c r="C83" s="9"/>
      <c r="D83" s="9"/>
      <c r="E83" s="9"/>
      <c r="F83" s="9"/>
      <c r="G83" s="9"/>
      <c r="H83" s="9"/>
      <c r="I83" s="242"/>
      <c r="J83" s="242"/>
      <c r="K83" s="242"/>
      <c r="L83" s="242"/>
      <c r="M83" s="242"/>
      <c r="N83" s="242"/>
      <c r="O83" s="242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customHeight="1">
      <c r="A84" s="9"/>
      <c r="B84" s="9"/>
      <c r="C84" s="9"/>
      <c r="D84" s="9"/>
      <c r="E84" s="9"/>
      <c r="F84" s="9"/>
      <c r="G84" s="9"/>
      <c r="H84" s="9"/>
      <c r="I84" s="242"/>
      <c r="J84" s="242"/>
      <c r="K84" s="242"/>
      <c r="L84" s="242"/>
      <c r="M84" s="242"/>
      <c r="N84" s="242"/>
      <c r="O84" s="24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customHeight="1">
      <c r="A85" s="9"/>
      <c r="B85" s="9"/>
      <c r="C85" s="9"/>
      <c r="D85" s="9"/>
      <c r="E85" s="9"/>
      <c r="F85" s="9"/>
      <c r="G85" s="9"/>
      <c r="H85" s="9"/>
      <c r="I85" s="242"/>
      <c r="J85" s="242"/>
      <c r="K85" s="242"/>
      <c r="L85" s="242"/>
      <c r="M85" s="242"/>
      <c r="N85" s="242"/>
      <c r="O85" s="242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customHeight="1">
      <c r="A86" s="9"/>
      <c r="B86" s="9"/>
      <c r="C86" s="9"/>
      <c r="D86" s="9"/>
      <c r="E86" s="9"/>
      <c r="F86" s="9"/>
      <c r="G86" s="9"/>
      <c r="H86" s="9"/>
      <c r="I86" s="242"/>
      <c r="J86" s="242"/>
      <c r="K86" s="242"/>
      <c r="L86" s="242"/>
      <c r="M86" s="242"/>
      <c r="N86" s="242"/>
      <c r="O86" s="242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customHeight="1">
      <c r="A87" s="9"/>
      <c r="B87" s="9"/>
      <c r="C87" s="9"/>
      <c r="D87" s="9"/>
      <c r="E87" s="9"/>
      <c r="F87" s="9"/>
      <c r="G87" s="9"/>
      <c r="H87" s="9"/>
      <c r="I87" s="242"/>
      <c r="J87" s="242"/>
      <c r="K87" s="242"/>
      <c r="L87" s="242"/>
      <c r="M87" s="242"/>
      <c r="N87" s="242"/>
      <c r="O87" s="242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customHeight="1">
      <c r="A88" s="9"/>
      <c r="B88" s="9"/>
      <c r="C88" s="9"/>
      <c r="D88" s="9"/>
      <c r="E88" s="9"/>
      <c r="F88" s="9"/>
      <c r="G88" s="9"/>
      <c r="H88" s="9"/>
      <c r="I88" s="242"/>
      <c r="J88" s="242"/>
      <c r="K88" s="242"/>
      <c r="L88" s="242"/>
      <c r="M88" s="242"/>
      <c r="N88" s="242"/>
      <c r="O88" s="242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customHeight="1">
      <c r="A89" s="9"/>
      <c r="B89" s="9"/>
      <c r="C89" s="9"/>
      <c r="D89" s="9"/>
      <c r="E89" s="9"/>
      <c r="F89" s="9"/>
      <c r="G89" s="9"/>
      <c r="H89" s="9"/>
      <c r="I89" s="242"/>
      <c r="J89" s="242"/>
      <c r="K89" s="242"/>
      <c r="L89" s="242"/>
      <c r="M89" s="242"/>
      <c r="N89" s="242"/>
      <c r="O89" s="242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customHeight="1">
      <c r="A90" s="9"/>
      <c r="B90" s="9"/>
      <c r="C90" s="9"/>
      <c r="D90" s="9"/>
      <c r="E90" s="9"/>
      <c r="F90" s="9"/>
      <c r="G90" s="9"/>
      <c r="H90" s="9"/>
      <c r="I90" s="242"/>
      <c r="J90" s="242"/>
      <c r="K90" s="242"/>
      <c r="L90" s="242"/>
      <c r="M90" s="242"/>
      <c r="N90" s="242"/>
      <c r="O90" s="242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customHeight="1">
      <c r="A91" s="9"/>
      <c r="B91" s="9"/>
      <c r="C91" s="9"/>
      <c r="D91" s="9"/>
      <c r="E91" s="9"/>
      <c r="F91" s="9"/>
      <c r="G91" s="9"/>
      <c r="H91" s="9"/>
      <c r="I91" s="242"/>
      <c r="J91" s="242"/>
      <c r="K91" s="242"/>
      <c r="L91" s="242"/>
      <c r="M91" s="242"/>
      <c r="N91" s="242"/>
      <c r="O91" s="242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customHeight="1">
      <c r="A92" s="9"/>
      <c r="B92" s="9"/>
      <c r="C92" s="9"/>
      <c r="D92" s="9"/>
      <c r="E92" s="9"/>
      <c r="F92" s="9"/>
      <c r="G92" s="9"/>
      <c r="H92" s="9"/>
      <c r="I92" s="242"/>
      <c r="J92" s="242"/>
      <c r="K92" s="242"/>
      <c r="L92" s="242"/>
      <c r="M92" s="242"/>
      <c r="N92" s="242"/>
      <c r="O92" s="242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customHeight="1">
      <c r="A93" s="9"/>
      <c r="B93" s="9"/>
      <c r="C93" s="9"/>
      <c r="D93" s="9"/>
      <c r="E93" s="9"/>
      <c r="F93" s="9"/>
      <c r="G93" s="9"/>
      <c r="H93" s="9"/>
      <c r="I93" s="242"/>
      <c r="J93" s="242"/>
      <c r="K93" s="242"/>
      <c r="L93" s="242"/>
      <c r="M93" s="242"/>
      <c r="N93" s="242"/>
      <c r="O93" s="242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customHeight="1">
      <c r="A94" s="9"/>
      <c r="B94" s="9"/>
      <c r="C94" s="9"/>
      <c r="D94" s="9"/>
      <c r="E94" s="9"/>
      <c r="F94" s="9"/>
      <c r="G94" s="9"/>
      <c r="H94" s="9"/>
      <c r="I94" s="242"/>
      <c r="J94" s="242"/>
      <c r="K94" s="242"/>
      <c r="L94" s="242"/>
      <c r="M94" s="242"/>
      <c r="N94" s="242"/>
      <c r="O94" s="242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customHeight="1">
      <c r="A95" s="9"/>
      <c r="B95" s="9"/>
      <c r="C95" s="9"/>
      <c r="D95" s="9"/>
      <c r="E95" s="9"/>
      <c r="F95" s="9"/>
      <c r="G95" s="9"/>
      <c r="H95" s="9"/>
      <c r="I95" s="242"/>
      <c r="J95" s="242"/>
      <c r="K95" s="242"/>
      <c r="L95" s="242"/>
      <c r="M95" s="242"/>
      <c r="N95" s="242"/>
      <c r="O95" s="242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customHeight="1">
      <c r="A96" s="9"/>
      <c r="B96" s="9"/>
      <c r="C96" s="9"/>
      <c r="D96" s="9"/>
      <c r="E96" s="9"/>
      <c r="F96" s="9"/>
      <c r="G96" s="9"/>
      <c r="H96" s="9"/>
      <c r="I96" s="242"/>
      <c r="J96" s="242"/>
      <c r="K96" s="242"/>
      <c r="L96" s="242"/>
      <c r="M96" s="242"/>
      <c r="N96" s="242"/>
      <c r="O96" s="242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customHeight="1">
      <c r="A97" s="9"/>
      <c r="B97" s="9"/>
      <c r="C97" s="9"/>
      <c r="D97" s="9"/>
      <c r="E97" s="9"/>
      <c r="F97" s="9"/>
      <c r="G97" s="9"/>
      <c r="H97" s="9"/>
      <c r="I97" s="242"/>
      <c r="J97" s="242"/>
      <c r="K97" s="242"/>
      <c r="L97" s="242"/>
      <c r="M97" s="242"/>
      <c r="N97" s="242"/>
      <c r="O97" s="242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customHeight="1">
      <c r="A98" s="9"/>
      <c r="B98" s="9"/>
      <c r="C98" s="9"/>
      <c r="D98" s="9"/>
      <c r="E98" s="9"/>
      <c r="F98" s="9"/>
      <c r="G98" s="9"/>
      <c r="H98" s="9"/>
      <c r="I98" s="242"/>
      <c r="J98" s="242"/>
      <c r="K98" s="242"/>
      <c r="L98" s="242"/>
      <c r="M98" s="242"/>
      <c r="N98" s="242"/>
      <c r="O98" s="242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customHeight="1">
      <c r="A99" s="9"/>
      <c r="B99" s="9"/>
      <c r="C99" s="9"/>
      <c r="D99" s="9"/>
      <c r="E99" s="9"/>
      <c r="F99" s="9"/>
      <c r="G99" s="9"/>
      <c r="H99" s="9"/>
      <c r="I99" s="242"/>
      <c r="J99" s="242"/>
      <c r="K99" s="242"/>
      <c r="L99" s="242"/>
      <c r="M99" s="242"/>
      <c r="N99" s="242"/>
      <c r="O99" s="242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customHeight="1">
      <c r="A100" s="9"/>
      <c r="B100" s="9"/>
      <c r="C100" s="9"/>
      <c r="D100" s="9"/>
      <c r="E100" s="9"/>
      <c r="F100" s="9"/>
      <c r="G100" s="9"/>
      <c r="H100" s="9"/>
      <c r="I100" s="242"/>
      <c r="J100" s="242"/>
      <c r="K100" s="242"/>
      <c r="L100" s="242"/>
      <c r="M100" s="242"/>
      <c r="N100" s="242"/>
      <c r="O100" s="242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customHeight="1">
      <c r="A101" s="9"/>
      <c r="B101" s="9"/>
      <c r="C101" s="9"/>
      <c r="D101" s="9"/>
      <c r="E101" s="9"/>
      <c r="F101" s="9"/>
      <c r="G101" s="9"/>
      <c r="H101" s="9"/>
      <c r="I101" s="242"/>
      <c r="J101" s="242"/>
      <c r="K101" s="242"/>
      <c r="L101" s="242"/>
      <c r="M101" s="242"/>
      <c r="N101" s="242"/>
      <c r="O101" s="242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customHeight="1">
      <c r="A102" s="9"/>
      <c r="B102" s="9"/>
      <c r="C102" s="9"/>
      <c r="D102" s="9"/>
      <c r="E102" s="9"/>
      <c r="F102" s="9"/>
      <c r="G102" s="9"/>
      <c r="H102" s="9"/>
      <c r="I102" s="242"/>
      <c r="J102" s="242"/>
      <c r="K102" s="242"/>
      <c r="L102" s="242"/>
      <c r="M102" s="242"/>
      <c r="N102" s="242"/>
      <c r="O102" s="242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customHeight="1">
      <c r="A103" s="9"/>
      <c r="B103" s="9"/>
      <c r="C103" s="9"/>
      <c r="D103" s="9"/>
      <c r="E103" s="9"/>
      <c r="F103" s="9"/>
      <c r="G103" s="9"/>
      <c r="H103" s="9"/>
      <c r="I103" s="242"/>
      <c r="J103" s="242"/>
      <c r="K103" s="242"/>
      <c r="L103" s="242"/>
      <c r="M103" s="242"/>
      <c r="N103" s="242"/>
      <c r="O103" s="242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customHeight="1">
      <c r="A104" s="9"/>
      <c r="B104" s="9"/>
      <c r="C104" s="9"/>
      <c r="D104" s="9"/>
      <c r="E104" s="9"/>
      <c r="F104" s="9"/>
      <c r="G104" s="9"/>
      <c r="H104" s="9"/>
      <c r="I104" s="242"/>
      <c r="J104" s="242"/>
      <c r="K104" s="242"/>
      <c r="L104" s="242"/>
      <c r="M104" s="242"/>
      <c r="N104" s="242"/>
      <c r="O104" s="242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customHeight="1">
      <c r="A105" s="9"/>
      <c r="B105" s="9"/>
      <c r="C105" s="9"/>
      <c r="D105" s="9"/>
      <c r="E105" s="9"/>
      <c r="F105" s="9"/>
      <c r="G105" s="9"/>
      <c r="H105" s="9"/>
      <c r="I105" s="242"/>
      <c r="J105" s="242"/>
      <c r="K105" s="242"/>
      <c r="L105" s="242"/>
      <c r="M105" s="242"/>
      <c r="N105" s="242"/>
      <c r="O105" s="242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customHeight="1">
      <c r="A106" s="9"/>
      <c r="B106" s="9"/>
      <c r="C106" s="9"/>
      <c r="D106" s="9"/>
      <c r="E106" s="9"/>
      <c r="F106" s="9"/>
      <c r="G106" s="9"/>
      <c r="H106" s="9"/>
      <c r="I106" s="242"/>
      <c r="J106" s="242"/>
      <c r="K106" s="242"/>
      <c r="L106" s="242"/>
      <c r="M106" s="242"/>
      <c r="N106" s="242"/>
      <c r="O106" s="242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customHeight="1">
      <c r="A107" s="9"/>
      <c r="B107" s="9"/>
      <c r="C107" s="9"/>
      <c r="D107" s="9"/>
      <c r="E107" s="9"/>
      <c r="F107" s="9"/>
      <c r="G107" s="9"/>
      <c r="H107" s="9"/>
      <c r="I107" s="242"/>
      <c r="J107" s="242"/>
      <c r="K107" s="242"/>
      <c r="L107" s="242"/>
      <c r="M107" s="242"/>
      <c r="N107" s="242"/>
      <c r="O107" s="242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customHeight="1">
      <c r="A108" s="9"/>
      <c r="B108" s="9"/>
      <c r="C108" s="9"/>
      <c r="D108" s="9"/>
      <c r="E108" s="9"/>
      <c r="F108" s="9"/>
      <c r="G108" s="9"/>
      <c r="H108" s="9"/>
      <c r="I108" s="242"/>
      <c r="J108" s="242"/>
      <c r="K108" s="242"/>
      <c r="L108" s="242"/>
      <c r="M108" s="242"/>
      <c r="N108" s="242"/>
      <c r="O108" s="242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customHeight="1">
      <c r="A109" s="9"/>
      <c r="B109" s="9"/>
      <c r="C109" s="9"/>
      <c r="D109" s="9"/>
      <c r="E109" s="9"/>
      <c r="F109" s="9"/>
      <c r="G109" s="9"/>
      <c r="H109" s="9"/>
      <c r="I109" s="242"/>
      <c r="J109" s="242"/>
      <c r="K109" s="242"/>
      <c r="L109" s="242"/>
      <c r="M109" s="242"/>
      <c r="N109" s="242"/>
      <c r="O109" s="242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customHeight="1">
      <c r="A110" s="9"/>
      <c r="B110" s="9"/>
      <c r="C110" s="9"/>
      <c r="D110" s="9"/>
      <c r="E110" s="9"/>
      <c r="F110" s="9"/>
      <c r="G110" s="9"/>
      <c r="H110" s="9"/>
      <c r="I110" s="242"/>
      <c r="J110" s="242"/>
      <c r="K110" s="242"/>
      <c r="L110" s="242"/>
      <c r="M110" s="242"/>
      <c r="N110" s="242"/>
      <c r="O110" s="242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customHeight="1">
      <c r="A111" s="9"/>
      <c r="B111" s="9"/>
      <c r="C111" s="9"/>
      <c r="D111" s="9"/>
      <c r="E111" s="9"/>
      <c r="F111" s="9"/>
      <c r="G111" s="9"/>
      <c r="H111" s="9"/>
      <c r="I111" s="242"/>
      <c r="J111" s="242"/>
      <c r="K111" s="242"/>
      <c r="L111" s="242"/>
      <c r="M111" s="242"/>
      <c r="N111" s="242"/>
      <c r="O111" s="242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customHeight="1">
      <c r="A112" s="9"/>
      <c r="B112" s="9"/>
      <c r="C112" s="9"/>
      <c r="D112" s="9"/>
      <c r="E112" s="9"/>
      <c r="F112" s="9"/>
      <c r="G112" s="9"/>
      <c r="H112" s="9"/>
      <c r="I112" s="242"/>
      <c r="J112" s="242"/>
      <c r="K112" s="242"/>
      <c r="L112" s="242"/>
      <c r="M112" s="242"/>
      <c r="N112" s="242"/>
      <c r="O112" s="242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customHeight="1">
      <c r="A113" s="9"/>
      <c r="B113" s="9"/>
      <c r="C113" s="9"/>
      <c r="D113" s="9"/>
      <c r="E113" s="9"/>
      <c r="F113" s="9"/>
      <c r="G113" s="9"/>
      <c r="H113" s="9"/>
      <c r="I113" s="242"/>
      <c r="J113" s="242"/>
      <c r="K113" s="242"/>
      <c r="L113" s="242"/>
      <c r="M113" s="242"/>
      <c r="N113" s="242"/>
      <c r="O113" s="242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customHeight="1">
      <c r="A114" s="9"/>
      <c r="B114" s="9"/>
      <c r="C114" s="9"/>
      <c r="D114" s="9"/>
      <c r="E114" s="9"/>
      <c r="F114" s="9"/>
      <c r="G114" s="9"/>
      <c r="H114" s="9"/>
      <c r="I114" s="242"/>
      <c r="J114" s="242"/>
      <c r="K114" s="242"/>
      <c r="L114" s="242"/>
      <c r="M114" s="242"/>
      <c r="N114" s="242"/>
      <c r="O114" s="242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customHeight="1">
      <c r="A115" s="9"/>
      <c r="B115" s="9"/>
      <c r="C115" s="9"/>
      <c r="D115" s="9"/>
      <c r="E115" s="9"/>
      <c r="F115" s="9"/>
      <c r="G115" s="9"/>
      <c r="H115" s="9"/>
      <c r="I115" s="242"/>
      <c r="J115" s="242"/>
      <c r="K115" s="242"/>
      <c r="L115" s="242"/>
      <c r="M115" s="242"/>
      <c r="N115" s="242"/>
      <c r="O115" s="242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customHeight="1">
      <c r="A116" s="9"/>
      <c r="B116" s="9"/>
      <c r="C116" s="9"/>
      <c r="D116" s="9"/>
      <c r="E116" s="9"/>
      <c r="F116" s="9"/>
      <c r="G116" s="9"/>
      <c r="H116" s="9"/>
      <c r="I116" s="242"/>
      <c r="J116" s="242"/>
      <c r="K116" s="242"/>
      <c r="L116" s="242"/>
      <c r="M116" s="242"/>
      <c r="N116" s="242"/>
      <c r="O116" s="242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customHeight="1">
      <c r="A117" s="9"/>
      <c r="B117" s="9"/>
      <c r="C117" s="9"/>
      <c r="D117" s="9"/>
      <c r="E117" s="9"/>
      <c r="F117" s="9"/>
      <c r="G117" s="9"/>
      <c r="H117" s="9"/>
      <c r="I117" s="242"/>
      <c r="J117" s="242"/>
      <c r="K117" s="242"/>
      <c r="L117" s="242"/>
      <c r="M117" s="242"/>
      <c r="N117" s="242"/>
      <c r="O117" s="242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customHeight="1">
      <c r="A118" s="9"/>
      <c r="B118" s="9"/>
      <c r="C118" s="9"/>
      <c r="D118" s="9"/>
      <c r="E118" s="9"/>
      <c r="F118" s="9"/>
      <c r="G118" s="9"/>
      <c r="H118" s="9"/>
      <c r="I118" s="242"/>
      <c r="J118" s="242"/>
      <c r="K118" s="242"/>
      <c r="L118" s="242"/>
      <c r="M118" s="242"/>
      <c r="N118" s="242"/>
      <c r="O118" s="242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customHeight="1">
      <c r="A119" s="9"/>
      <c r="B119" s="9"/>
      <c r="C119" s="9"/>
      <c r="D119" s="9"/>
      <c r="E119" s="9"/>
      <c r="F119" s="9"/>
      <c r="G119" s="9"/>
      <c r="H119" s="9"/>
      <c r="I119" s="242"/>
      <c r="J119" s="242"/>
      <c r="K119" s="242"/>
      <c r="L119" s="242"/>
      <c r="M119" s="242"/>
      <c r="N119" s="242"/>
      <c r="O119" s="242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customHeight="1">
      <c r="A120" s="9"/>
      <c r="B120" s="9"/>
      <c r="C120" s="9"/>
      <c r="D120" s="9"/>
      <c r="E120" s="9"/>
      <c r="F120" s="9"/>
      <c r="G120" s="9"/>
      <c r="H120" s="9"/>
      <c r="I120" s="242"/>
      <c r="J120" s="242"/>
      <c r="K120" s="242"/>
      <c r="L120" s="242"/>
      <c r="M120" s="242"/>
      <c r="N120" s="242"/>
      <c r="O120" s="242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customHeight="1">
      <c r="A121" s="9"/>
      <c r="B121" s="9"/>
      <c r="C121" s="9"/>
      <c r="D121" s="9"/>
      <c r="E121" s="9"/>
      <c r="F121" s="9"/>
      <c r="G121" s="9"/>
      <c r="H121" s="9"/>
      <c r="I121" s="242"/>
      <c r="J121" s="242"/>
      <c r="K121" s="242"/>
      <c r="L121" s="242"/>
      <c r="M121" s="242"/>
      <c r="N121" s="242"/>
      <c r="O121" s="242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customHeight="1">
      <c r="A122" s="9"/>
      <c r="B122" s="9"/>
      <c r="C122" s="9"/>
      <c r="D122" s="9"/>
      <c r="E122" s="9"/>
      <c r="F122" s="9"/>
      <c r="G122" s="9"/>
      <c r="H122" s="9"/>
      <c r="I122" s="242"/>
      <c r="J122" s="242"/>
      <c r="K122" s="242"/>
      <c r="L122" s="242"/>
      <c r="M122" s="242"/>
      <c r="N122" s="242"/>
      <c r="O122" s="242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customHeight="1">
      <c r="A123" s="9"/>
      <c r="B123" s="9"/>
      <c r="C123" s="9"/>
      <c r="D123" s="9"/>
      <c r="E123" s="9"/>
      <c r="F123" s="9"/>
      <c r="G123" s="9"/>
      <c r="H123" s="9"/>
      <c r="I123" s="242"/>
      <c r="J123" s="242"/>
      <c r="K123" s="242"/>
      <c r="L123" s="242"/>
      <c r="M123" s="242"/>
      <c r="N123" s="242"/>
      <c r="O123" s="242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customHeight="1">
      <c r="A124" s="9"/>
      <c r="B124" s="9"/>
      <c r="C124" s="9"/>
      <c r="D124" s="9"/>
      <c r="E124" s="9"/>
      <c r="F124" s="9"/>
      <c r="G124" s="9"/>
      <c r="H124" s="9"/>
      <c r="I124" s="242"/>
      <c r="J124" s="242"/>
      <c r="K124" s="242"/>
      <c r="L124" s="242"/>
      <c r="M124" s="242"/>
      <c r="N124" s="242"/>
      <c r="O124" s="242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customHeight="1">
      <c r="A125" s="9"/>
      <c r="B125" s="9"/>
      <c r="C125" s="9"/>
      <c r="D125" s="9"/>
      <c r="E125" s="9"/>
      <c r="F125" s="9"/>
      <c r="G125" s="9"/>
      <c r="H125" s="9"/>
      <c r="I125" s="242"/>
      <c r="J125" s="242"/>
      <c r="K125" s="242"/>
      <c r="L125" s="242"/>
      <c r="M125" s="242"/>
      <c r="N125" s="242"/>
      <c r="O125" s="242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customHeight="1">
      <c r="A126" s="9"/>
      <c r="B126" s="9"/>
      <c r="C126" s="9"/>
      <c r="D126" s="9"/>
      <c r="E126" s="9"/>
      <c r="F126" s="9"/>
      <c r="G126" s="9"/>
      <c r="H126" s="9"/>
      <c r="I126" s="242"/>
      <c r="J126" s="242"/>
      <c r="K126" s="242"/>
      <c r="L126" s="242"/>
      <c r="M126" s="242"/>
      <c r="N126" s="242"/>
      <c r="O126" s="242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customHeight="1">
      <c r="A127" s="9"/>
      <c r="B127" s="9"/>
      <c r="C127" s="9"/>
      <c r="D127" s="9"/>
      <c r="E127" s="9"/>
      <c r="F127" s="9"/>
      <c r="G127" s="9"/>
      <c r="H127" s="9"/>
      <c r="I127" s="242"/>
      <c r="J127" s="242"/>
      <c r="K127" s="242"/>
      <c r="L127" s="242"/>
      <c r="M127" s="242"/>
      <c r="N127" s="242"/>
      <c r="O127" s="242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customHeight="1">
      <c r="A128" s="9"/>
      <c r="B128" s="9"/>
      <c r="C128" s="9"/>
      <c r="D128" s="9"/>
      <c r="E128" s="9"/>
      <c r="F128" s="9"/>
      <c r="G128" s="9"/>
      <c r="H128" s="9"/>
      <c r="I128" s="242"/>
      <c r="J128" s="242"/>
      <c r="K128" s="242"/>
      <c r="L128" s="242"/>
      <c r="M128" s="242"/>
      <c r="N128" s="242"/>
      <c r="O128" s="242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customHeight="1">
      <c r="A129" s="9"/>
      <c r="B129" s="9"/>
      <c r="C129" s="9"/>
      <c r="D129" s="9"/>
      <c r="E129" s="9"/>
      <c r="F129" s="9"/>
      <c r="G129" s="9"/>
      <c r="H129" s="9"/>
      <c r="I129" s="242"/>
      <c r="J129" s="242"/>
      <c r="K129" s="242"/>
      <c r="L129" s="242"/>
      <c r="M129" s="242"/>
      <c r="N129" s="242"/>
      <c r="O129" s="242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customHeight="1">
      <c r="A130" s="9"/>
      <c r="B130" s="9"/>
      <c r="C130" s="9"/>
      <c r="D130" s="9"/>
      <c r="E130" s="9"/>
      <c r="F130" s="9"/>
      <c r="G130" s="9"/>
      <c r="H130" s="9"/>
      <c r="I130" s="242"/>
      <c r="J130" s="242"/>
      <c r="K130" s="242"/>
      <c r="L130" s="242"/>
      <c r="M130" s="242"/>
      <c r="N130" s="242"/>
      <c r="O130" s="242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customHeight="1">
      <c r="A131" s="9"/>
      <c r="B131" s="9"/>
      <c r="C131" s="9"/>
      <c r="D131" s="9"/>
      <c r="E131" s="9"/>
      <c r="F131" s="9"/>
      <c r="G131" s="9"/>
      <c r="H131" s="9"/>
      <c r="I131" s="242"/>
      <c r="J131" s="242"/>
      <c r="K131" s="242"/>
      <c r="L131" s="242"/>
      <c r="M131" s="242"/>
      <c r="N131" s="242"/>
      <c r="O131" s="242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customHeight="1">
      <c r="A132" s="9"/>
      <c r="B132" s="9"/>
      <c r="C132" s="9"/>
      <c r="D132" s="9"/>
      <c r="E132" s="9"/>
      <c r="F132" s="9"/>
      <c r="G132" s="9"/>
      <c r="H132" s="9"/>
      <c r="I132" s="242"/>
      <c r="J132" s="242"/>
      <c r="K132" s="242"/>
      <c r="L132" s="242"/>
      <c r="M132" s="242"/>
      <c r="N132" s="242"/>
      <c r="O132" s="242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customHeight="1">
      <c r="A133" s="9"/>
      <c r="B133" s="9"/>
      <c r="C133" s="9"/>
      <c r="D133" s="9"/>
      <c r="E133" s="9"/>
      <c r="F133" s="9"/>
      <c r="G133" s="9"/>
      <c r="H133" s="9"/>
      <c r="I133" s="242"/>
      <c r="J133" s="242"/>
      <c r="K133" s="242"/>
      <c r="L133" s="242"/>
      <c r="M133" s="242"/>
      <c r="N133" s="242"/>
      <c r="O133" s="242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customHeight="1">
      <c r="A134" s="9"/>
      <c r="B134" s="9"/>
      <c r="C134" s="9"/>
      <c r="D134" s="9"/>
      <c r="E134" s="9"/>
      <c r="F134" s="9"/>
      <c r="G134" s="9"/>
      <c r="H134" s="9"/>
      <c r="I134" s="242"/>
      <c r="J134" s="242"/>
      <c r="K134" s="242"/>
      <c r="L134" s="242"/>
      <c r="M134" s="242"/>
      <c r="N134" s="242"/>
      <c r="O134" s="242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customHeight="1">
      <c r="A135" s="9"/>
      <c r="B135" s="9"/>
      <c r="C135" s="9"/>
      <c r="D135" s="9"/>
      <c r="E135" s="9"/>
      <c r="F135" s="9"/>
      <c r="G135" s="9"/>
      <c r="H135" s="9"/>
      <c r="I135" s="242"/>
      <c r="J135" s="242"/>
      <c r="K135" s="242"/>
      <c r="L135" s="242"/>
      <c r="M135" s="242"/>
      <c r="N135" s="242"/>
      <c r="O135" s="242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customHeight="1">
      <c r="A136" s="9"/>
      <c r="B136" s="9"/>
      <c r="C136" s="9"/>
      <c r="D136" s="9"/>
      <c r="E136" s="9"/>
      <c r="F136" s="9"/>
      <c r="G136" s="9"/>
      <c r="H136" s="9"/>
      <c r="I136" s="242"/>
      <c r="J136" s="242"/>
      <c r="K136" s="242"/>
      <c r="L136" s="242"/>
      <c r="M136" s="242"/>
      <c r="N136" s="242"/>
      <c r="O136" s="242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customHeight="1">
      <c r="A137" s="9"/>
      <c r="B137" s="9"/>
      <c r="C137" s="9"/>
      <c r="D137" s="9"/>
      <c r="E137" s="9"/>
      <c r="F137" s="9"/>
      <c r="G137" s="9"/>
      <c r="H137" s="9"/>
      <c r="I137" s="242"/>
      <c r="J137" s="242"/>
      <c r="K137" s="242"/>
      <c r="L137" s="242"/>
      <c r="M137" s="242"/>
      <c r="N137" s="242"/>
      <c r="O137" s="242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customHeight="1">
      <c r="A138" s="9"/>
      <c r="B138" s="9"/>
      <c r="C138" s="9"/>
      <c r="D138" s="9"/>
      <c r="E138" s="9"/>
      <c r="F138" s="9"/>
      <c r="G138" s="9"/>
      <c r="H138" s="9"/>
      <c r="I138" s="242"/>
      <c r="J138" s="242"/>
      <c r="K138" s="242"/>
      <c r="L138" s="242"/>
      <c r="M138" s="242"/>
      <c r="N138" s="242"/>
      <c r="O138" s="242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customHeight="1">
      <c r="A139" s="9"/>
      <c r="B139" s="9"/>
      <c r="C139" s="9"/>
      <c r="D139" s="9"/>
      <c r="E139" s="9"/>
      <c r="F139" s="9"/>
      <c r="G139" s="9"/>
      <c r="H139" s="9"/>
      <c r="I139" s="242"/>
      <c r="J139" s="242"/>
      <c r="K139" s="242"/>
      <c r="L139" s="242"/>
      <c r="M139" s="242"/>
      <c r="N139" s="242"/>
      <c r="O139" s="242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customHeight="1">
      <c r="A140" s="9"/>
      <c r="B140" s="9"/>
      <c r="C140" s="9"/>
      <c r="D140" s="9"/>
      <c r="E140" s="9"/>
      <c r="F140" s="9"/>
      <c r="G140" s="9"/>
      <c r="H140" s="9"/>
      <c r="I140" s="242"/>
      <c r="J140" s="242"/>
      <c r="K140" s="242"/>
      <c r="L140" s="242"/>
      <c r="M140" s="242"/>
      <c r="N140" s="242"/>
      <c r="O140" s="242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customHeight="1">
      <c r="A141" s="9"/>
      <c r="B141" s="9"/>
      <c r="C141" s="9"/>
      <c r="D141" s="9"/>
      <c r="E141" s="9"/>
      <c r="F141" s="9"/>
      <c r="G141" s="9"/>
      <c r="H141" s="9"/>
      <c r="I141" s="242"/>
      <c r="J141" s="242"/>
      <c r="K141" s="242"/>
      <c r="L141" s="242"/>
      <c r="M141" s="242"/>
      <c r="N141" s="242"/>
      <c r="O141" s="242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customHeight="1">
      <c r="A142" s="9"/>
      <c r="B142" s="9"/>
      <c r="C142" s="9"/>
      <c r="D142" s="9"/>
      <c r="E142" s="9"/>
      <c r="F142" s="9"/>
      <c r="G142" s="9"/>
      <c r="H142" s="9"/>
      <c r="I142" s="242"/>
      <c r="J142" s="242"/>
      <c r="K142" s="242"/>
      <c r="L142" s="242"/>
      <c r="M142" s="242"/>
      <c r="N142" s="242"/>
      <c r="O142" s="242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customHeight="1">
      <c r="A143" s="9"/>
      <c r="B143" s="9"/>
      <c r="C143" s="9"/>
      <c r="D143" s="9"/>
      <c r="E143" s="9"/>
      <c r="F143" s="9"/>
      <c r="G143" s="9"/>
      <c r="H143" s="9"/>
      <c r="I143" s="242"/>
      <c r="J143" s="242"/>
      <c r="K143" s="242"/>
      <c r="L143" s="242"/>
      <c r="M143" s="242"/>
      <c r="N143" s="242"/>
      <c r="O143" s="242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customHeight="1">
      <c r="A144" s="9"/>
      <c r="B144" s="9"/>
      <c r="C144" s="9"/>
      <c r="D144" s="9"/>
      <c r="E144" s="9"/>
      <c r="F144" s="9"/>
      <c r="G144" s="9"/>
      <c r="H144" s="9"/>
      <c r="I144" s="242"/>
      <c r="J144" s="242"/>
      <c r="K144" s="242"/>
      <c r="L144" s="242"/>
      <c r="M144" s="242"/>
      <c r="N144" s="242"/>
      <c r="O144" s="242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customHeight="1">
      <c r="A145" s="9"/>
      <c r="B145" s="9"/>
      <c r="C145" s="9"/>
      <c r="D145" s="9"/>
      <c r="E145" s="9"/>
      <c r="F145" s="9"/>
      <c r="G145" s="9"/>
      <c r="H145" s="9"/>
      <c r="I145" s="242"/>
      <c r="J145" s="242"/>
      <c r="K145" s="242"/>
      <c r="L145" s="242"/>
      <c r="M145" s="242"/>
      <c r="N145" s="242"/>
      <c r="O145" s="242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customHeight="1">
      <c r="A146" s="9"/>
      <c r="B146" s="9"/>
      <c r="C146" s="9"/>
      <c r="D146" s="9"/>
      <c r="E146" s="9"/>
      <c r="F146" s="9"/>
      <c r="G146" s="9"/>
      <c r="H146" s="9"/>
      <c r="I146" s="242"/>
      <c r="J146" s="242"/>
      <c r="K146" s="242"/>
      <c r="L146" s="242"/>
      <c r="M146" s="242"/>
      <c r="N146" s="242"/>
      <c r="O146" s="242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customHeight="1">
      <c r="A147" s="9"/>
      <c r="B147" s="9"/>
      <c r="C147" s="9"/>
      <c r="D147" s="9"/>
      <c r="E147" s="9"/>
      <c r="F147" s="9"/>
      <c r="G147" s="9"/>
      <c r="H147" s="9"/>
      <c r="I147" s="242"/>
      <c r="J147" s="242"/>
      <c r="K147" s="242"/>
      <c r="L147" s="242"/>
      <c r="M147" s="242"/>
      <c r="N147" s="242"/>
      <c r="O147" s="242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customHeight="1">
      <c r="A148" s="9"/>
      <c r="B148" s="9"/>
      <c r="C148" s="9"/>
      <c r="D148" s="9"/>
      <c r="E148" s="9"/>
      <c r="F148" s="9"/>
      <c r="G148" s="9"/>
      <c r="H148" s="9"/>
      <c r="I148" s="242"/>
      <c r="J148" s="242"/>
      <c r="K148" s="242"/>
      <c r="L148" s="242"/>
      <c r="M148" s="242"/>
      <c r="N148" s="242"/>
      <c r="O148" s="242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customHeight="1">
      <c r="A149" s="9"/>
      <c r="B149" s="9"/>
      <c r="C149" s="9"/>
      <c r="D149" s="9"/>
      <c r="E149" s="9"/>
      <c r="F149" s="9"/>
      <c r="G149" s="9"/>
      <c r="H149" s="9"/>
      <c r="I149" s="242"/>
      <c r="J149" s="242"/>
      <c r="K149" s="242"/>
      <c r="L149" s="242"/>
      <c r="M149" s="242"/>
      <c r="N149" s="242"/>
      <c r="O149" s="242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customHeight="1">
      <c r="A150" s="9"/>
      <c r="B150" s="9"/>
      <c r="C150" s="9"/>
      <c r="D150" s="9"/>
      <c r="E150" s="9"/>
      <c r="F150" s="9"/>
      <c r="G150" s="9"/>
      <c r="H150" s="9"/>
      <c r="I150" s="242"/>
      <c r="J150" s="242"/>
      <c r="K150" s="242"/>
      <c r="L150" s="242"/>
      <c r="M150" s="242"/>
      <c r="N150" s="242"/>
      <c r="O150" s="242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8.75" customHeight="1">
      <c r="A151" s="9"/>
      <c r="B151" s="9"/>
      <c r="C151" s="9"/>
      <c r="D151" s="9"/>
      <c r="E151" s="9"/>
      <c r="F151" s="9"/>
      <c r="G151" s="9"/>
      <c r="H151" s="9"/>
      <c r="I151" s="242"/>
      <c r="J151" s="242"/>
      <c r="K151" s="242"/>
      <c r="L151" s="242"/>
      <c r="M151" s="242"/>
      <c r="N151" s="242"/>
      <c r="O151" s="242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8.75" customHeight="1">
      <c r="A152" s="9"/>
      <c r="B152" s="9"/>
      <c r="C152" s="9"/>
      <c r="D152" s="9"/>
      <c r="E152" s="9"/>
      <c r="F152" s="9"/>
      <c r="G152" s="9"/>
      <c r="H152" s="9"/>
      <c r="I152" s="242"/>
      <c r="J152" s="242"/>
      <c r="K152" s="242"/>
      <c r="L152" s="242"/>
      <c r="M152" s="242"/>
      <c r="N152" s="242"/>
      <c r="O152" s="242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8.75" customHeight="1">
      <c r="A153" s="9"/>
      <c r="B153" s="9"/>
      <c r="C153" s="9"/>
      <c r="D153" s="9"/>
      <c r="E153" s="9"/>
      <c r="F153" s="9"/>
      <c r="G153" s="9"/>
      <c r="H153" s="9"/>
      <c r="I153" s="242"/>
      <c r="J153" s="242"/>
      <c r="K153" s="242"/>
      <c r="L153" s="242"/>
      <c r="M153" s="242"/>
      <c r="N153" s="242"/>
      <c r="O153" s="242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customHeight="1">
      <c r="A154" s="9"/>
      <c r="B154" s="9"/>
      <c r="C154" s="9"/>
      <c r="D154" s="9"/>
      <c r="E154" s="9"/>
      <c r="F154" s="9"/>
      <c r="G154" s="9"/>
      <c r="H154" s="9"/>
      <c r="I154" s="242"/>
      <c r="J154" s="242"/>
      <c r="K154" s="242"/>
      <c r="L154" s="242"/>
      <c r="M154" s="242"/>
      <c r="N154" s="242"/>
      <c r="O154" s="242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8.75" customHeight="1">
      <c r="A155" s="9"/>
      <c r="B155" s="9"/>
      <c r="C155" s="9"/>
      <c r="D155" s="9"/>
      <c r="E155" s="9"/>
      <c r="F155" s="9"/>
      <c r="G155" s="9"/>
      <c r="H155" s="9"/>
      <c r="I155" s="242"/>
      <c r="J155" s="242"/>
      <c r="K155" s="242"/>
      <c r="L155" s="242"/>
      <c r="M155" s="242"/>
      <c r="N155" s="242"/>
      <c r="O155" s="242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customHeight="1">
      <c r="A156" s="9"/>
      <c r="B156" s="9"/>
      <c r="C156" s="9"/>
      <c r="D156" s="9"/>
      <c r="E156" s="9"/>
      <c r="F156" s="9"/>
      <c r="G156" s="9"/>
      <c r="H156" s="9"/>
      <c r="I156" s="242"/>
      <c r="J156" s="242"/>
      <c r="K156" s="242"/>
      <c r="L156" s="242"/>
      <c r="M156" s="242"/>
      <c r="N156" s="242"/>
      <c r="O156" s="242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8.75" customHeight="1">
      <c r="A157" s="9"/>
      <c r="B157" s="9"/>
      <c r="C157" s="9"/>
      <c r="D157" s="9"/>
      <c r="E157" s="9"/>
      <c r="F157" s="9"/>
      <c r="G157" s="9"/>
      <c r="H157" s="9"/>
      <c r="I157" s="242"/>
      <c r="J157" s="242"/>
      <c r="K157" s="242"/>
      <c r="L157" s="242"/>
      <c r="M157" s="242"/>
      <c r="N157" s="242"/>
      <c r="O157" s="242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customHeight="1">
      <c r="A158" s="9"/>
      <c r="B158" s="9"/>
      <c r="C158" s="9"/>
      <c r="D158" s="9"/>
      <c r="E158" s="9"/>
      <c r="F158" s="9"/>
      <c r="G158" s="9"/>
      <c r="H158" s="9"/>
      <c r="I158" s="242"/>
      <c r="J158" s="242"/>
      <c r="K158" s="242"/>
      <c r="L158" s="242"/>
      <c r="M158" s="242"/>
      <c r="N158" s="242"/>
      <c r="O158" s="242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customHeight="1">
      <c r="A159" s="9"/>
      <c r="B159" s="9"/>
      <c r="C159" s="9"/>
      <c r="D159" s="9"/>
      <c r="E159" s="9"/>
      <c r="F159" s="9"/>
      <c r="G159" s="9"/>
      <c r="H159" s="9"/>
      <c r="I159" s="242"/>
      <c r="J159" s="242"/>
      <c r="K159" s="242"/>
      <c r="L159" s="242"/>
      <c r="M159" s="242"/>
      <c r="N159" s="242"/>
      <c r="O159" s="242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customHeight="1">
      <c r="A160" s="9"/>
      <c r="B160" s="9"/>
      <c r="C160" s="9"/>
      <c r="D160" s="9"/>
      <c r="E160" s="9"/>
      <c r="F160" s="9"/>
      <c r="G160" s="9"/>
      <c r="H160" s="9"/>
      <c r="I160" s="242"/>
      <c r="J160" s="242"/>
      <c r="K160" s="242"/>
      <c r="L160" s="242"/>
      <c r="M160" s="242"/>
      <c r="N160" s="242"/>
      <c r="O160" s="242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8.75" customHeight="1">
      <c r="A161" s="9"/>
      <c r="B161" s="9"/>
      <c r="C161" s="9"/>
      <c r="D161" s="9"/>
      <c r="E161" s="9"/>
      <c r="F161" s="9"/>
      <c r="G161" s="9"/>
      <c r="H161" s="9"/>
      <c r="I161" s="242"/>
      <c r="J161" s="242"/>
      <c r="K161" s="242"/>
      <c r="L161" s="242"/>
      <c r="M161" s="242"/>
      <c r="N161" s="242"/>
      <c r="O161" s="242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.75" customHeight="1">
      <c r="A162" s="9"/>
      <c r="B162" s="9"/>
      <c r="C162" s="9"/>
      <c r="D162" s="9"/>
      <c r="E162" s="9"/>
      <c r="F162" s="9"/>
      <c r="G162" s="9"/>
      <c r="H162" s="9"/>
      <c r="I162" s="242"/>
      <c r="J162" s="242"/>
      <c r="K162" s="242"/>
      <c r="L162" s="242"/>
      <c r="M162" s="242"/>
      <c r="N162" s="242"/>
      <c r="O162" s="242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.75" customHeight="1">
      <c r="A163" s="9"/>
      <c r="B163" s="9"/>
      <c r="C163" s="9"/>
      <c r="D163" s="9"/>
      <c r="E163" s="9"/>
      <c r="F163" s="9"/>
      <c r="G163" s="9"/>
      <c r="H163" s="9"/>
      <c r="I163" s="242"/>
      <c r="J163" s="242"/>
      <c r="K163" s="242"/>
      <c r="L163" s="242"/>
      <c r="M163" s="242"/>
      <c r="N163" s="242"/>
      <c r="O163" s="242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8.75" customHeight="1">
      <c r="A164" s="9"/>
      <c r="B164" s="9"/>
      <c r="C164" s="9"/>
      <c r="D164" s="9"/>
      <c r="E164" s="9"/>
      <c r="F164" s="9"/>
      <c r="G164" s="9"/>
      <c r="H164" s="9"/>
      <c r="I164" s="242"/>
      <c r="J164" s="242"/>
      <c r="K164" s="242"/>
      <c r="L164" s="242"/>
      <c r="M164" s="242"/>
      <c r="N164" s="242"/>
      <c r="O164" s="242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8.75" customHeight="1">
      <c r="A165" s="9"/>
      <c r="B165" s="9"/>
      <c r="C165" s="9"/>
      <c r="D165" s="9"/>
      <c r="E165" s="9"/>
      <c r="F165" s="9"/>
      <c r="G165" s="9"/>
      <c r="H165" s="9"/>
      <c r="I165" s="242"/>
      <c r="J165" s="242"/>
      <c r="K165" s="242"/>
      <c r="L165" s="242"/>
      <c r="M165" s="242"/>
      <c r="N165" s="242"/>
      <c r="O165" s="242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.75" customHeight="1">
      <c r="A166" s="9"/>
      <c r="B166" s="9"/>
      <c r="C166" s="9"/>
      <c r="D166" s="9"/>
      <c r="E166" s="9"/>
      <c r="F166" s="9"/>
      <c r="G166" s="9"/>
      <c r="H166" s="9"/>
      <c r="I166" s="242"/>
      <c r="J166" s="242"/>
      <c r="K166" s="242"/>
      <c r="L166" s="242"/>
      <c r="M166" s="242"/>
      <c r="N166" s="242"/>
      <c r="O166" s="242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8.75" customHeight="1">
      <c r="A167" s="9"/>
      <c r="B167" s="9"/>
      <c r="C167" s="9"/>
      <c r="D167" s="9"/>
      <c r="E167" s="9"/>
      <c r="F167" s="9"/>
      <c r="G167" s="9"/>
      <c r="H167" s="9"/>
      <c r="I167" s="242"/>
      <c r="J167" s="242"/>
      <c r="K167" s="242"/>
      <c r="L167" s="242"/>
      <c r="M167" s="242"/>
      <c r="N167" s="242"/>
      <c r="O167" s="242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8.75" customHeight="1">
      <c r="A168" s="9"/>
      <c r="B168" s="9"/>
      <c r="C168" s="9"/>
      <c r="D168" s="9"/>
      <c r="E168" s="9"/>
      <c r="F168" s="9"/>
      <c r="G168" s="9"/>
      <c r="H168" s="9"/>
      <c r="I168" s="242"/>
      <c r="J168" s="242"/>
      <c r="K168" s="242"/>
      <c r="L168" s="242"/>
      <c r="M168" s="242"/>
      <c r="N168" s="242"/>
      <c r="O168" s="242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.75" customHeight="1">
      <c r="A169" s="9"/>
      <c r="B169" s="9"/>
      <c r="C169" s="9"/>
      <c r="D169" s="9"/>
      <c r="E169" s="9"/>
      <c r="F169" s="9"/>
      <c r="G169" s="9"/>
      <c r="H169" s="9"/>
      <c r="I169" s="242"/>
      <c r="J169" s="242"/>
      <c r="K169" s="242"/>
      <c r="L169" s="242"/>
      <c r="M169" s="242"/>
      <c r="N169" s="242"/>
      <c r="O169" s="242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.75" customHeight="1">
      <c r="A170" s="9"/>
      <c r="B170" s="9"/>
      <c r="C170" s="9"/>
      <c r="D170" s="9"/>
      <c r="E170" s="9"/>
      <c r="F170" s="9"/>
      <c r="G170" s="9"/>
      <c r="H170" s="9"/>
      <c r="I170" s="242"/>
      <c r="J170" s="242"/>
      <c r="K170" s="242"/>
      <c r="L170" s="242"/>
      <c r="M170" s="242"/>
      <c r="N170" s="242"/>
      <c r="O170" s="242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.75" customHeight="1">
      <c r="A171" s="9"/>
      <c r="B171" s="9"/>
      <c r="C171" s="9"/>
      <c r="D171" s="9"/>
      <c r="E171" s="9"/>
      <c r="F171" s="9"/>
      <c r="G171" s="9"/>
      <c r="H171" s="9"/>
      <c r="I171" s="242"/>
      <c r="J171" s="242"/>
      <c r="K171" s="242"/>
      <c r="L171" s="242"/>
      <c r="M171" s="242"/>
      <c r="N171" s="242"/>
      <c r="O171" s="242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.75" customHeight="1">
      <c r="A172" s="9"/>
      <c r="B172" s="9"/>
      <c r="C172" s="9"/>
      <c r="D172" s="9"/>
      <c r="E172" s="9"/>
      <c r="F172" s="9"/>
      <c r="G172" s="9"/>
      <c r="H172" s="9"/>
      <c r="I172" s="242"/>
      <c r="J172" s="242"/>
      <c r="K172" s="242"/>
      <c r="L172" s="242"/>
      <c r="M172" s="242"/>
      <c r="N172" s="242"/>
      <c r="O172" s="242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.75" customHeight="1">
      <c r="A173" s="9"/>
      <c r="B173" s="9"/>
      <c r="C173" s="9"/>
      <c r="D173" s="9"/>
      <c r="E173" s="9"/>
      <c r="F173" s="9"/>
      <c r="G173" s="9"/>
      <c r="H173" s="9"/>
      <c r="I173" s="242"/>
      <c r="J173" s="242"/>
      <c r="K173" s="242"/>
      <c r="L173" s="242"/>
      <c r="M173" s="242"/>
      <c r="N173" s="242"/>
      <c r="O173" s="242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.75" customHeight="1">
      <c r="A174" s="9"/>
      <c r="B174" s="9"/>
      <c r="C174" s="9"/>
      <c r="D174" s="9"/>
      <c r="E174" s="9"/>
      <c r="F174" s="9"/>
      <c r="G174" s="9"/>
      <c r="H174" s="9"/>
      <c r="I174" s="242"/>
      <c r="J174" s="242"/>
      <c r="K174" s="242"/>
      <c r="L174" s="242"/>
      <c r="M174" s="242"/>
      <c r="N174" s="242"/>
      <c r="O174" s="242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.75" customHeight="1">
      <c r="A175" s="9"/>
      <c r="B175" s="9"/>
      <c r="C175" s="9"/>
      <c r="D175" s="9"/>
      <c r="E175" s="9"/>
      <c r="F175" s="9"/>
      <c r="G175" s="9"/>
      <c r="H175" s="9"/>
      <c r="I175" s="242"/>
      <c r="J175" s="242"/>
      <c r="K175" s="242"/>
      <c r="L175" s="242"/>
      <c r="M175" s="242"/>
      <c r="N175" s="242"/>
      <c r="O175" s="242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.75" customHeight="1">
      <c r="A176" s="9"/>
      <c r="B176" s="9"/>
      <c r="C176" s="9"/>
      <c r="D176" s="9"/>
      <c r="E176" s="9"/>
      <c r="F176" s="9"/>
      <c r="G176" s="9"/>
      <c r="H176" s="9"/>
      <c r="I176" s="242"/>
      <c r="J176" s="242"/>
      <c r="K176" s="242"/>
      <c r="L176" s="242"/>
      <c r="M176" s="242"/>
      <c r="N176" s="242"/>
      <c r="O176" s="242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.75" customHeight="1">
      <c r="A177" s="9"/>
      <c r="B177" s="9"/>
      <c r="C177" s="9"/>
      <c r="D177" s="9"/>
      <c r="E177" s="9"/>
      <c r="F177" s="9"/>
      <c r="G177" s="9"/>
      <c r="H177" s="9"/>
      <c r="I177" s="242"/>
      <c r="J177" s="242"/>
      <c r="K177" s="242"/>
      <c r="L177" s="242"/>
      <c r="M177" s="242"/>
      <c r="N177" s="242"/>
      <c r="O177" s="242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.75" customHeight="1">
      <c r="A178" s="9"/>
      <c r="B178" s="9"/>
      <c r="C178" s="9"/>
      <c r="D178" s="9"/>
      <c r="E178" s="9"/>
      <c r="F178" s="9"/>
      <c r="G178" s="9"/>
      <c r="H178" s="9"/>
      <c r="I178" s="242"/>
      <c r="J178" s="242"/>
      <c r="K178" s="242"/>
      <c r="L178" s="242"/>
      <c r="M178" s="242"/>
      <c r="N178" s="242"/>
      <c r="O178" s="242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.75" customHeight="1">
      <c r="A179" s="9"/>
      <c r="B179" s="9"/>
      <c r="C179" s="9"/>
      <c r="D179" s="9"/>
      <c r="E179" s="9"/>
      <c r="F179" s="9"/>
      <c r="G179" s="9"/>
      <c r="H179" s="9"/>
      <c r="I179" s="242"/>
      <c r="J179" s="242"/>
      <c r="K179" s="242"/>
      <c r="L179" s="242"/>
      <c r="M179" s="242"/>
      <c r="N179" s="242"/>
      <c r="O179" s="242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.75" customHeight="1">
      <c r="A180" s="9"/>
      <c r="B180" s="9"/>
      <c r="C180" s="9"/>
      <c r="D180" s="9"/>
      <c r="E180" s="9"/>
      <c r="F180" s="9"/>
      <c r="G180" s="9"/>
      <c r="H180" s="9"/>
      <c r="I180" s="242"/>
      <c r="J180" s="242"/>
      <c r="K180" s="242"/>
      <c r="L180" s="242"/>
      <c r="M180" s="242"/>
      <c r="N180" s="242"/>
      <c r="O180" s="242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.75" customHeight="1">
      <c r="A181" s="9"/>
      <c r="B181" s="9"/>
      <c r="C181" s="9"/>
      <c r="D181" s="9"/>
      <c r="E181" s="9"/>
      <c r="F181" s="9"/>
      <c r="G181" s="9"/>
      <c r="H181" s="9"/>
      <c r="I181" s="242"/>
      <c r="J181" s="242"/>
      <c r="K181" s="242"/>
      <c r="L181" s="242"/>
      <c r="M181" s="242"/>
      <c r="N181" s="242"/>
      <c r="O181" s="242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.75" customHeight="1">
      <c r="A182" s="9"/>
      <c r="B182" s="9"/>
      <c r="C182" s="9"/>
      <c r="D182" s="9"/>
      <c r="E182" s="9"/>
      <c r="F182" s="9"/>
      <c r="G182" s="9"/>
      <c r="H182" s="9"/>
      <c r="I182" s="242"/>
      <c r="J182" s="242"/>
      <c r="K182" s="242"/>
      <c r="L182" s="242"/>
      <c r="M182" s="242"/>
      <c r="N182" s="242"/>
      <c r="O182" s="242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.75" customHeight="1">
      <c r="A183" s="9"/>
      <c r="B183" s="9"/>
      <c r="C183" s="9"/>
      <c r="D183" s="9"/>
      <c r="E183" s="9"/>
      <c r="F183" s="9"/>
      <c r="G183" s="9"/>
      <c r="H183" s="9"/>
      <c r="I183" s="242"/>
      <c r="J183" s="242"/>
      <c r="K183" s="242"/>
      <c r="L183" s="242"/>
      <c r="M183" s="242"/>
      <c r="N183" s="242"/>
      <c r="O183" s="242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.75" customHeight="1">
      <c r="A184" s="9"/>
      <c r="B184" s="9"/>
      <c r="C184" s="9"/>
      <c r="D184" s="9"/>
      <c r="E184" s="9"/>
      <c r="F184" s="9"/>
      <c r="G184" s="9"/>
      <c r="H184" s="9"/>
      <c r="I184" s="242"/>
      <c r="J184" s="242"/>
      <c r="K184" s="242"/>
      <c r="L184" s="242"/>
      <c r="M184" s="242"/>
      <c r="N184" s="242"/>
      <c r="O184" s="242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.75" customHeight="1">
      <c r="A185" s="9"/>
      <c r="B185" s="9"/>
      <c r="C185" s="9"/>
      <c r="D185" s="9"/>
      <c r="E185" s="9"/>
      <c r="F185" s="9"/>
      <c r="G185" s="9"/>
      <c r="H185" s="9"/>
      <c r="I185" s="242"/>
      <c r="J185" s="242"/>
      <c r="K185" s="242"/>
      <c r="L185" s="242"/>
      <c r="M185" s="242"/>
      <c r="N185" s="242"/>
      <c r="O185" s="242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.75" customHeight="1">
      <c r="A186" s="9"/>
      <c r="B186" s="9"/>
      <c r="C186" s="9"/>
      <c r="D186" s="9"/>
      <c r="E186" s="9"/>
      <c r="F186" s="9"/>
      <c r="G186" s="9"/>
      <c r="H186" s="9"/>
      <c r="I186" s="242"/>
      <c r="J186" s="242"/>
      <c r="K186" s="242"/>
      <c r="L186" s="242"/>
      <c r="M186" s="242"/>
      <c r="N186" s="242"/>
      <c r="O186" s="242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.75" customHeight="1">
      <c r="A187" s="9"/>
      <c r="B187" s="9"/>
      <c r="C187" s="9"/>
      <c r="D187" s="9"/>
      <c r="E187" s="9"/>
      <c r="F187" s="9"/>
      <c r="G187" s="9"/>
      <c r="H187" s="9"/>
      <c r="I187" s="242"/>
      <c r="J187" s="242"/>
      <c r="K187" s="242"/>
      <c r="L187" s="242"/>
      <c r="M187" s="242"/>
      <c r="N187" s="242"/>
      <c r="O187" s="242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.75" customHeight="1">
      <c r="A188" s="9"/>
      <c r="B188" s="9"/>
      <c r="C188" s="9"/>
      <c r="D188" s="9"/>
      <c r="E188" s="9"/>
      <c r="F188" s="9"/>
      <c r="G188" s="9"/>
      <c r="H188" s="9"/>
      <c r="I188" s="242"/>
      <c r="J188" s="242"/>
      <c r="K188" s="242"/>
      <c r="L188" s="242"/>
      <c r="M188" s="242"/>
      <c r="N188" s="242"/>
      <c r="O188" s="242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.75" customHeight="1">
      <c r="A189" s="9"/>
      <c r="B189" s="9"/>
      <c r="C189" s="9"/>
      <c r="D189" s="9"/>
      <c r="E189" s="9"/>
      <c r="F189" s="9"/>
      <c r="G189" s="9"/>
      <c r="H189" s="9"/>
      <c r="I189" s="242"/>
      <c r="J189" s="242"/>
      <c r="K189" s="242"/>
      <c r="L189" s="242"/>
      <c r="M189" s="242"/>
      <c r="N189" s="242"/>
      <c r="O189" s="242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.75" customHeight="1">
      <c r="A190" s="9"/>
      <c r="B190" s="9"/>
      <c r="C190" s="9"/>
      <c r="D190" s="9"/>
      <c r="E190" s="9"/>
      <c r="F190" s="9"/>
      <c r="G190" s="9"/>
      <c r="H190" s="9"/>
      <c r="I190" s="242"/>
      <c r="J190" s="242"/>
      <c r="K190" s="242"/>
      <c r="L190" s="242"/>
      <c r="M190" s="242"/>
      <c r="N190" s="242"/>
      <c r="O190" s="242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.75" customHeight="1">
      <c r="A191" s="9"/>
      <c r="B191" s="9"/>
      <c r="C191" s="9"/>
      <c r="D191" s="9"/>
      <c r="E191" s="9"/>
      <c r="F191" s="9"/>
      <c r="G191" s="9"/>
      <c r="H191" s="9"/>
      <c r="I191" s="242"/>
      <c r="J191" s="242"/>
      <c r="K191" s="242"/>
      <c r="L191" s="242"/>
      <c r="M191" s="242"/>
      <c r="N191" s="242"/>
      <c r="O191" s="242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.75" customHeight="1">
      <c r="A192" s="9"/>
      <c r="B192" s="9"/>
      <c r="C192" s="9"/>
      <c r="D192" s="9"/>
      <c r="E192" s="9"/>
      <c r="F192" s="9"/>
      <c r="G192" s="9"/>
      <c r="H192" s="9"/>
      <c r="I192" s="242"/>
      <c r="J192" s="242"/>
      <c r="K192" s="242"/>
      <c r="L192" s="242"/>
      <c r="M192" s="242"/>
      <c r="N192" s="242"/>
      <c r="O192" s="242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.75" customHeight="1">
      <c r="A193" s="9"/>
      <c r="B193" s="9"/>
      <c r="C193" s="9"/>
      <c r="D193" s="9"/>
      <c r="E193" s="9"/>
      <c r="F193" s="9"/>
      <c r="G193" s="9"/>
      <c r="H193" s="9"/>
      <c r="I193" s="242"/>
      <c r="J193" s="242"/>
      <c r="K193" s="242"/>
      <c r="L193" s="242"/>
      <c r="M193" s="242"/>
      <c r="N193" s="242"/>
      <c r="O193" s="242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.75" customHeight="1">
      <c r="A194" s="9"/>
      <c r="B194" s="9"/>
      <c r="C194" s="9"/>
      <c r="D194" s="9"/>
      <c r="E194" s="9"/>
      <c r="F194" s="9"/>
      <c r="G194" s="9"/>
      <c r="H194" s="9"/>
      <c r="I194" s="242"/>
      <c r="J194" s="242"/>
      <c r="K194" s="242"/>
      <c r="L194" s="242"/>
      <c r="M194" s="242"/>
      <c r="N194" s="242"/>
      <c r="O194" s="242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.75" customHeight="1">
      <c r="A195" s="9"/>
      <c r="B195" s="9"/>
      <c r="C195" s="9"/>
      <c r="D195" s="9"/>
      <c r="E195" s="9"/>
      <c r="F195" s="9"/>
      <c r="G195" s="9"/>
      <c r="H195" s="9"/>
      <c r="I195" s="242"/>
      <c r="J195" s="242"/>
      <c r="K195" s="242"/>
      <c r="L195" s="242"/>
      <c r="M195" s="242"/>
      <c r="N195" s="242"/>
      <c r="O195" s="242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.75" customHeight="1">
      <c r="A196" s="9"/>
      <c r="B196" s="9"/>
      <c r="C196" s="9"/>
      <c r="D196" s="9"/>
      <c r="E196" s="9"/>
      <c r="F196" s="9"/>
      <c r="G196" s="9"/>
      <c r="H196" s="9"/>
      <c r="I196" s="242"/>
      <c r="J196" s="242"/>
      <c r="K196" s="242"/>
      <c r="L196" s="242"/>
      <c r="M196" s="242"/>
      <c r="N196" s="242"/>
      <c r="O196" s="242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.75" customHeight="1">
      <c r="A197" s="9"/>
      <c r="B197" s="9"/>
      <c r="C197" s="9"/>
      <c r="D197" s="9"/>
      <c r="E197" s="9"/>
      <c r="F197" s="9"/>
      <c r="G197" s="9"/>
      <c r="H197" s="9"/>
      <c r="I197" s="242"/>
      <c r="J197" s="242"/>
      <c r="K197" s="242"/>
      <c r="L197" s="242"/>
      <c r="M197" s="242"/>
      <c r="N197" s="242"/>
      <c r="O197" s="242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.75" customHeight="1">
      <c r="A198" s="9"/>
      <c r="B198" s="9"/>
      <c r="C198" s="9"/>
      <c r="D198" s="9"/>
      <c r="E198" s="9"/>
      <c r="F198" s="9"/>
      <c r="G198" s="9"/>
      <c r="H198" s="9"/>
      <c r="I198" s="242"/>
      <c r="J198" s="242"/>
      <c r="K198" s="242"/>
      <c r="L198" s="242"/>
      <c r="M198" s="242"/>
      <c r="N198" s="242"/>
      <c r="O198" s="242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8.75" customHeight="1">
      <c r="A199" s="9"/>
      <c r="B199" s="9"/>
      <c r="C199" s="9"/>
      <c r="D199" s="9"/>
      <c r="E199" s="9"/>
      <c r="F199" s="9"/>
      <c r="G199" s="9"/>
      <c r="H199" s="9"/>
      <c r="I199" s="242"/>
      <c r="J199" s="242"/>
      <c r="K199" s="242"/>
      <c r="L199" s="242"/>
      <c r="M199" s="242"/>
      <c r="N199" s="242"/>
      <c r="O199" s="242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8.75" customHeight="1">
      <c r="A200" s="9"/>
      <c r="B200" s="9"/>
      <c r="C200" s="9"/>
      <c r="D200" s="9"/>
      <c r="E200" s="9"/>
      <c r="F200" s="9"/>
      <c r="G200" s="9"/>
      <c r="H200" s="9"/>
      <c r="I200" s="242"/>
      <c r="J200" s="242"/>
      <c r="K200" s="242"/>
      <c r="L200" s="242"/>
      <c r="M200" s="242"/>
      <c r="N200" s="242"/>
      <c r="O200" s="242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8.75" customHeight="1">
      <c r="A201" s="9"/>
      <c r="B201" s="9"/>
      <c r="C201" s="9"/>
      <c r="D201" s="9"/>
      <c r="E201" s="9"/>
      <c r="F201" s="9"/>
      <c r="G201" s="9"/>
      <c r="H201" s="9"/>
      <c r="I201" s="242"/>
      <c r="J201" s="242"/>
      <c r="K201" s="242"/>
      <c r="L201" s="242"/>
      <c r="M201" s="242"/>
      <c r="N201" s="242"/>
      <c r="O201" s="242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8.75" customHeight="1">
      <c r="A202" s="9"/>
      <c r="B202" s="9"/>
      <c r="C202" s="9"/>
      <c r="D202" s="9"/>
      <c r="E202" s="9"/>
      <c r="F202" s="9"/>
      <c r="G202" s="9"/>
      <c r="H202" s="9"/>
      <c r="I202" s="242"/>
      <c r="J202" s="242"/>
      <c r="K202" s="242"/>
      <c r="L202" s="242"/>
      <c r="M202" s="242"/>
      <c r="N202" s="242"/>
      <c r="O202" s="242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8.75" customHeight="1">
      <c r="A203" s="9"/>
      <c r="B203" s="9"/>
      <c r="C203" s="9"/>
      <c r="D203" s="9"/>
      <c r="E203" s="9"/>
      <c r="F203" s="9"/>
      <c r="G203" s="9"/>
      <c r="H203" s="9"/>
      <c r="I203" s="242"/>
      <c r="J203" s="242"/>
      <c r="K203" s="242"/>
      <c r="L203" s="242"/>
      <c r="M203" s="242"/>
      <c r="N203" s="242"/>
      <c r="O203" s="242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8.75" customHeight="1">
      <c r="A204" s="9"/>
      <c r="B204" s="9"/>
      <c r="C204" s="9"/>
      <c r="D204" s="9"/>
      <c r="E204" s="9"/>
      <c r="F204" s="9"/>
      <c r="G204" s="9"/>
      <c r="H204" s="9"/>
      <c r="I204" s="242"/>
      <c r="J204" s="242"/>
      <c r="K204" s="242"/>
      <c r="L204" s="242"/>
      <c r="M204" s="242"/>
      <c r="N204" s="242"/>
      <c r="O204" s="242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8.75" customHeight="1">
      <c r="A205" s="9"/>
      <c r="B205" s="9"/>
      <c r="C205" s="9"/>
      <c r="D205" s="9"/>
      <c r="E205" s="9"/>
      <c r="F205" s="9"/>
      <c r="G205" s="9"/>
      <c r="H205" s="9"/>
      <c r="I205" s="242"/>
      <c r="J205" s="242"/>
      <c r="K205" s="242"/>
      <c r="L205" s="242"/>
      <c r="M205" s="242"/>
      <c r="N205" s="242"/>
      <c r="O205" s="242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8.75" customHeight="1">
      <c r="A206" s="9"/>
      <c r="B206" s="9"/>
      <c r="C206" s="9"/>
      <c r="D206" s="9"/>
      <c r="E206" s="9"/>
      <c r="F206" s="9"/>
      <c r="G206" s="9"/>
      <c r="H206" s="9"/>
      <c r="I206" s="242"/>
      <c r="J206" s="242"/>
      <c r="K206" s="242"/>
      <c r="L206" s="242"/>
      <c r="M206" s="242"/>
      <c r="N206" s="242"/>
      <c r="O206" s="242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8.75" customHeight="1">
      <c r="A207" s="9"/>
      <c r="B207" s="9"/>
      <c r="C207" s="9"/>
      <c r="D207" s="9"/>
      <c r="E207" s="9"/>
      <c r="F207" s="9"/>
      <c r="G207" s="9"/>
      <c r="H207" s="9"/>
      <c r="I207" s="242"/>
      <c r="J207" s="242"/>
      <c r="K207" s="242"/>
      <c r="L207" s="242"/>
      <c r="M207" s="242"/>
      <c r="N207" s="242"/>
      <c r="O207" s="242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8.75" customHeight="1">
      <c r="A208" s="9"/>
      <c r="B208" s="9"/>
      <c r="C208" s="9"/>
      <c r="D208" s="9"/>
      <c r="E208" s="9"/>
      <c r="F208" s="9"/>
      <c r="G208" s="9"/>
      <c r="H208" s="9"/>
      <c r="I208" s="242"/>
      <c r="J208" s="242"/>
      <c r="K208" s="242"/>
      <c r="L208" s="242"/>
      <c r="M208" s="242"/>
      <c r="N208" s="242"/>
      <c r="O208" s="242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8.75" customHeight="1">
      <c r="A209" s="9"/>
      <c r="B209" s="9"/>
      <c r="C209" s="9"/>
      <c r="D209" s="9"/>
      <c r="E209" s="9"/>
      <c r="F209" s="9"/>
      <c r="G209" s="9"/>
      <c r="H209" s="9"/>
      <c r="I209" s="242"/>
      <c r="J209" s="242"/>
      <c r="K209" s="242"/>
      <c r="L209" s="242"/>
      <c r="M209" s="242"/>
      <c r="N209" s="242"/>
      <c r="O209" s="242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8.75" customHeight="1">
      <c r="A210" s="9"/>
      <c r="B210" s="9"/>
      <c r="C210" s="9"/>
      <c r="D210" s="9"/>
      <c r="E210" s="9"/>
      <c r="F210" s="9"/>
      <c r="G210" s="9"/>
      <c r="H210" s="9"/>
      <c r="I210" s="242"/>
      <c r="J210" s="242"/>
      <c r="K210" s="242"/>
      <c r="L210" s="242"/>
      <c r="M210" s="242"/>
      <c r="N210" s="242"/>
      <c r="O210" s="242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8.75" customHeight="1">
      <c r="A211" s="9"/>
      <c r="B211" s="9"/>
      <c r="C211" s="9"/>
      <c r="D211" s="9"/>
      <c r="E211" s="9"/>
      <c r="F211" s="9"/>
      <c r="G211" s="9"/>
      <c r="H211" s="9"/>
      <c r="I211" s="242"/>
      <c r="J211" s="242"/>
      <c r="K211" s="242"/>
      <c r="L211" s="242"/>
      <c r="M211" s="242"/>
      <c r="N211" s="242"/>
      <c r="O211" s="242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8.75" customHeight="1">
      <c r="A212" s="9"/>
      <c r="B212" s="9"/>
      <c r="C212" s="9"/>
      <c r="D212" s="9"/>
      <c r="E212" s="9"/>
      <c r="F212" s="9"/>
      <c r="G212" s="9"/>
      <c r="H212" s="9"/>
      <c r="I212" s="242"/>
      <c r="J212" s="242"/>
      <c r="K212" s="242"/>
      <c r="L212" s="242"/>
      <c r="M212" s="242"/>
      <c r="N212" s="242"/>
      <c r="O212" s="242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8.75" customHeight="1">
      <c r="A213" s="9"/>
      <c r="B213" s="9"/>
      <c r="C213" s="9"/>
      <c r="D213" s="9"/>
      <c r="E213" s="9"/>
      <c r="F213" s="9"/>
      <c r="G213" s="9"/>
      <c r="H213" s="9"/>
      <c r="I213" s="242"/>
      <c r="J213" s="242"/>
      <c r="K213" s="242"/>
      <c r="L213" s="242"/>
      <c r="M213" s="242"/>
      <c r="N213" s="242"/>
      <c r="O213" s="242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8.75" customHeight="1">
      <c r="A214" s="9"/>
      <c r="B214" s="9"/>
      <c r="C214" s="9"/>
      <c r="D214" s="9"/>
      <c r="E214" s="9"/>
      <c r="F214" s="9"/>
      <c r="G214" s="9"/>
      <c r="H214" s="9"/>
      <c r="I214" s="242"/>
      <c r="J214" s="242"/>
      <c r="K214" s="242"/>
      <c r="L214" s="242"/>
      <c r="M214" s="242"/>
      <c r="N214" s="242"/>
      <c r="O214" s="242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8.75" customHeight="1">
      <c r="A215" s="9"/>
      <c r="B215" s="9"/>
      <c r="C215" s="9"/>
      <c r="D215" s="9"/>
      <c r="E215" s="9"/>
      <c r="F215" s="9"/>
      <c r="G215" s="9"/>
      <c r="H215" s="9"/>
      <c r="I215" s="242"/>
      <c r="J215" s="242"/>
      <c r="K215" s="242"/>
      <c r="L215" s="242"/>
      <c r="M215" s="242"/>
      <c r="N215" s="242"/>
      <c r="O215" s="242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8.75" customHeight="1">
      <c r="A216" s="9"/>
      <c r="B216" s="9"/>
      <c r="C216" s="9"/>
      <c r="D216" s="9"/>
      <c r="E216" s="9"/>
      <c r="F216" s="9"/>
      <c r="G216" s="9"/>
      <c r="H216" s="9"/>
      <c r="I216" s="242"/>
      <c r="J216" s="242"/>
      <c r="K216" s="242"/>
      <c r="L216" s="242"/>
      <c r="M216" s="242"/>
      <c r="N216" s="242"/>
      <c r="O216" s="242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8.75" customHeight="1">
      <c r="A217" s="9"/>
      <c r="B217" s="9"/>
      <c r="C217" s="9"/>
      <c r="D217" s="9"/>
      <c r="E217" s="9"/>
      <c r="F217" s="9"/>
      <c r="G217" s="9"/>
      <c r="H217" s="9"/>
      <c r="I217" s="242"/>
      <c r="J217" s="242"/>
      <c r="K217" s="242"/>
      <c r="L217" s="242"/>
      <c r="M217" s="242"/>
      <c r="N217" s="242"/>
      <c r="O217" s="242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8.75" customHeight="1">
      <c r="A218" s="9"/>
      <c r="B218" s="9"/>
      <c r="C218" s="9"/>
      <c r="D218" s="9"/>
      <c r="E218" s="9"/>
      <c r="F218" s="9"/>
      <c r="G218" s="9"/>
      <c r="H218" s="9"/>
      <c r="I218" s="242"/>
      <c r="J218" s="242"/>
      <c r="K218" s="242"/>
      <c r="L218" s="242"/>
      <c r="M218" s="242"/>
      <c r="N218" s="242"/>
      <c r="O218" s="242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8.75" customHeight="1">
      <c r="A219" s="9"/>
      <c r="B219" s="9"/>
      <c r="C219" s="9"/>
      <c r="D219" s="9"/>
      <c r="E219" s="9"/>
      <c r="F219" s="9"/>
      <c r="G219" s="9"/>
      <c r="H219" s="9"/>
      <c r="I219" s="242"/>
      <c r="J219" s="242"/>
      <c r="K219" s="242"/>
      <c r="L219" s="242"/>
      <c r="M219" s="242"/>
      <c r="N219" s="242"/>
      <c r="O219" s="242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8.75" customHeight="1">
      <c r="A220" s="9"/>
      <c r="B220" s="9"/>
      <c r="C220" s="9"/>
      <c r="D220" s="9"/>
      <c r="E220" s="9"/>
      <c r="F220" s="9"/>
      <c r="G220" s="9"/>
      <c r="H220" s="9"/>
      <c r="I220" s="242"/>
      <c r="J220" s="242"/>
      <c r="K220" s="242"/>
      <c r="L220" s="242"/>
      <c r="M220" s="242"/>
      <c r="N220" s="242"/>
      <c r="O220" s="242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8.75" customHeight="1">
      <c r="A221" s="9"/>
      <c r="B221" s="9"/>
      <c r="C221" s="9"/>
      <c r="D221" s="9"/>
      <c r="E221" s="9"/>
      <c r="F221" s="9"/>
      <c r="G221" s="9"/>
      <c r="H221" s="9"/>
      <c r="I221" s="242"/>
      <c r="J221" s="242"/>
      <c r="K221" s="242"/>
      <c r="L221" s="242"/>
      <c r="M221" s="242"/>
      <c r="N221" s="242"/>
      <c r="O221" s="242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8.75" customHeight="1">
      <c r="A222" s="9"/>
      <c r="B222" s="9"/>
      <c r="C222" s="9"/>
      <c r="D222" s="9"/>
      <c r="E222" s="9"/>
      <c r="F222" s="9"/>
      <c r="G222" s="9"/>
      <c r="H222" s="9"/>
      <c r="I222" s="242"/>
      <c r="J222" s="242"/>
      <c r="K222" s="242"/>
      <c r="L222" s="242"/>
      <c r="M222" s="242"/>
      <c r="N222" s="242"/>
      <c r="O222" s="242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8.75" customHeight="1">
      <c r="A223" s="9"/>
      <c r="B223" s="9"/>
      <c r="C223" s="9"/>
      <c r="D223" s="9"/>
      <c r="E223" s="9"/>
      <c r="F223" s="9"/>
      <c r="G223" s="9"/>
      <c r="H223" s="9"/>
      <c r="I223" s="242"/>
      <c r="J223" s="242"/>
      <c r="K223" s="242"/>
      <c r="L223" s="242"/>
      <c r="M223" s="242"/>
      <c r="N223" s="242"/>
      <c r="O223" s="242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8.75" customHeight="1">
      <c r="A224" s="9"/>
      <c r="B224" s="9"/>
      <c r="C224" s="9"/>
      <c r="D224" s="9"/>
      <c r="E224" s="9"/>
      <c r="F224" s="9"/>
      <c r="G224" s="9"/>
      <c r="H224" s="9"/>
      <c r="I224" s="242"/>
      <c r="J224" s="242"/>
      <c r="K224" s="242"/>
      <c r="L224" s="242"/>
      <c r="M224" s="242"/>
      <c r="N224" s="242"/>
      <c r="O224" s="242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8.75" customHeight="1">
      <c r="A225" s="9"/>
      <c r="B225" s="9"/>
      <c r="C225" s="9"/>
      <c r="D225" s="9"/>
      <c r="E225" s="9"/>
      <c r="F225" s="9"/>
      <c r="G225" s="9"/>
      <c r="H225" s="9"/>
      <c r="I225" s="242"/>
      <c r="J225" s="242"/>
      <c r="K225" s="242"/>
      <c r="L225" s="242"/>
      <c r="M225" s="242"/>
      <c r="N225" s="242"/>
      <c r="O225" s="242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8.75" customHeight="1">
      <c r="A226" s="9"/>
      <c r="B226" s="9"/>
      <c r="C226" s="9"/>
      <c r="D226" s="9"/>
      <c r="E226" s="9"/>
      <c r="F226" s="9"/>
      <c r="G226" s="9"/>
      <c r="H226" s="9"/>
      <c r="I226" s="242"/>
      <c r="J226" s="242"/>
      <c r="K226" s="242"/>
      <c r="L226" s="242"/>
      <c r="M226" s="242"/>
      <c r="N226" s="242"/>
      <c r="O226" s="242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8.75" customHeight="1">
      <c r="A227" s="9"/>
      <c r="B227" s="9"/>
      <c r="C227" s="9"/>
      <c r="D227" s="9"/>
      <c r="E227" s="9"/>
      <c r="F227" s="9"/>
      <c r="G227" s="9"/>
      <c r="H227" s="9"/>
      <c r="I227" s="242"/>
      <c r="J227" s="242"/>
      <c r="K227" s="242"/>
      <c r="L227" s="242"/>
      <c r="M227" s="242"/>
      <c r="N227" s="242"/>
      <c r="O227" s="242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8.75" customHeight="1">
      <c r="A228" s="9"/>
      <c r="B228" s="9"/>
      <c r="C228" s="9"/>
      <c r="D228" s="9"/>
      <c r="E228" s="9"/>
      <c r="F228" s="9"/>
      <c r="G228" s="9"/>
      <c r="H228" s="9"/>
      <c r="I228" s="242"/>
      <c r="J228" s="242"/>
      <c r="K228" s="242"/>
      <c r="L228" s="242"/>
      <c r="M228" s="242"/>
      <c r="N228" s="242"/>
      <c r="O228" s="242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8.75" customHeight="1">
      <c r="A229" s="9"/>
      <c r="B229" s="9"/>
      <c r="C229" s="9"/>
      <c r="D229" s="9"/>
      <c r="E229" s="9"/>
      <c r="F229" s="9"/>
      <c r="G229" s="9"/>
      <c r="H229" s="9"/>
      <c r="I229" s="242"/>
      <c r="J229" s="242"/>
      <c r="K229" s="242"/>
      <c r="L229" s="242"/>
      <c r="M229" s="242"/>
      <c r="N229" s="242"/>
      <c r="O229" s="242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8.75" customHeight="1">
      <c r="A230" s="9"/>
      <c r="B230" s="9"/>
      <c r="C230" s="9"/>
      <c r="D230" s="9"/>
      <c r="E230" s="9"/>
      <c r="F230" s="9"/>
      <c r="G230" s="9"/>
      <c r="H230" s="9"/>
      <c r="I230" s="242"/>
      <c r="J230" s="242"/>
      <c r="K230" s="242"/>
      <c r="L230" s="242"/>
      <c r="M230" s="242"/>
      <c r="N230" s="242"/>
      <c r="O230" s="242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8.75" customHeight="1">
      <c r="A231" s="9"/>
      <c r="B231" s="9"/>
      <c r="C231" s="9"/>
      <c r="D231" s="9"/>
      <c r="E231" s="9"/>
      <c r="F231" s="9"/>
      <c r="G231" s="9"/>
      <c r="H231" s="9"/>
      <c r="I231" s="242"/>
      <c r="J231" s="242"/>
      <c r="K231" s="242"/>
      <c r="L231" s="242"/>
      <c r="M231" s="242"/>
      <c r="N231" s="242"/>
      <c r="O231" s="242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8.75" customHeight="1">
      <c r="A232" s="9"/>
      <c r="B232" s="9"/>
      <c r="C232" s="9"/>
      <c r="D232" s="9"/>
      <c r="E232" s="9"/>
      <c r="F232" s="9"/>
      <c r="G232" s="9"/>
      <c r="H232" s="9"/>
      <c r="I232" s="242"/>
      <c r="J232" s="242"/>
      <c r="K232" s="242"/>
      <c r="L232" s="242"/>
      <c r="M232" s="242"/>
      <c r="N232" s="242"/>
      <c r="O232" s="242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8.75" customHeight="1">
      <c r="A233" s="9"/>
      <c r="B233" s="9"/>
      <c r="C233" s="9"/>
      <c r="D233" s="9"/>
      <c r="E233" s="9"/>
      <c r="F233" s="9"/>
      <c r="G233" s="9"/>
      <c r="H233" s="9"/>
      <c r="I233" s="242"/>
      <c r="J233" s="242"/>
      <c r="K233" s="242"/>
      <c r="L233" s="242"/>
      <c r="M233" s="242"/>
      <c r="N233" s="242"/>
      <c r="O233" s="242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8.75" customHeight="1">
      <c r="A234" s="9"/>
      <c r="B234" s="9"/>
      <c r="C234" s="9"/>
      <c r="D234" s="9"/>
      <c r="E234" s="9"/>
      <c r="F234" s="9"/>
      <c r="G234" s="9"/>
      <c r="H234" s="9"/>
      <c r="I234" s="242"/>
      <c r="J234" s="242"/>
      <c r="K234" s="242"/>
      <c r="L234" s="242"/>
      <c r="M234" s="242"/>
      <c r="N234" s="242"/>
      <c r="O234" s="242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8.75" customHeight="1">
      <c r="A235" s="9"/>
      <c r="B235" s="9"/>
      <c r="C235" s="9"/>
      <c r="D235" s="9"/>
      <c r="E235" s="9"/>
      <c r="F235" s="9"/>
      <c r="G235" s="9"/>
      <c r="H235" s="9"/>
      <c r="I235" s="242"/>
      <c r="J235" s="242"/>
      <c r="K235" s="242"/>
      <c r="L235" s="242"/>
      <c r="M235" s="242"/>
      <c r="N235" s="242"/>
      <c r="O235" s="242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8.75" customHeight="1">
      <c r="A236" s="9"/>
      <c r="B236" s="9"/>
      <c r="C236" s="9"/>
      <c r="D236" s="9"/>
      <c r="E236" s="9"/>
      <c r="F236" s="9"/>
      <c r="G236" s="9"/>
      <c r="H236" s="9"/>
      <c r="I236" s="242"/>
      <c r="J236" s="242"/>
      <c r="K236" s="242"/>
      <c r="L236" s="242"/>
      <c r="M236" s="242"/>
      <c r="N236" s="242"/>
      <c r="O236" s="242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6">
    <mergeCell ref="X16:AB21"/>
    <mergeCell ref="V19:W19"/>
    <mergeCell ref="P16:S16"/>
    <mergeCell ref="P17:S17"/>
    <mergeCell ref="P18:S18"/>
    <mergeCell ref="P19:T21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5042-78FF-4479-9C85-62B637423D59}">
  <dimension ref="A1:AG750"/>
  <sheetViews>
    <sheetView showGridLines="0" zoomScale="90" zoomScaleNormal="90" workbookViewId="0">
      <selection activeCell="C37" sqref="C37"/>
    </sheetView>
  </sheetViews>
  <sheetFormatPr baseColWidth="10" defaultColWidth="11.125" defaultRowHeight="15" customHeight="1"/>
  <cols>
    <col min="1" max="1" width="3.5" customWidth="1"/>
    <col min="2" max="8" width="9.5" customWidth="1"/>
    <col min="9" max="15" width="10.75" style="65" customWidth="1"/>
    <col min="16" max="16" width="20.125" customWidth="1"/>
    <col min="17" max="20" width="9.5" customWidth="1"/>
    <col min="21" max="32" width="10.625" customWidth="1"/>
    <col min="33" max="33" width="9.375" customWidth="1"/>
  </cols>
  <sheetData>
    <row r="1" spans="1:33" ht="24.75">
      <c r="A1" s="108"/>
      <c r="B1" s="162" t="s">
        <v>415</v>
      </c>
      <c r="C1" s="110"/>
      <c r="D1" s="9"/>
      <c r="E1" s="9"/>
      <c r="F1" s="9"/>
      <c r="G1" s="9"/>
      <c r="H1" s="9"/>
      <c r="I1" s="21"/>
      <c r="J1" s="21"/>
      <c r="K1" s="21"/>
      <c r="L1" s="21"/>
      <c r="M1" s="21"/>
      <c r="N1" s="21"/>
      <c r="O1" s="21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16.5" customHeight="1">
      <c r="A2" s="108"/>
      <c r="B2" s="189" t="s">
        <v>416</v>
      </c>
      <c r="C2" s="110"/>
      <c r="D2" s="9"/>
      <c r="E2" s="9"/>
      <c r="F2" s="9"/>
      <c r="G2" s="9"/>
      <c r="H2" s="9"/>
      <c r="I2" s="21"/>
      <c r="J2" s="21"/>
      <c r="K2" s="21"/>
      <c r="L2" s="21"/>
      <c r="M2" s="21"/>
      <c r="N2" s="21"/>
      <c r="O2" s="21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s="182" customFormat="1" ht="16.5" customHeight="1">
      <c r="A3" s="203"/>
      <c r="B3" s="204" t="s">
        <v>494</v>
      </c>
      <c r="C3" s="205"/>
      <c r="D3" s="205"/>
      <c r="E3" s="205"/>
      <c r="F3" s="205"/>
      <c r="G3" s="205"/>
      <c r="H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</row>
    <row r="4" spans="1:33" ht="19.5">
      <c r="A4" s="34"/>
      <c r="B4" s="166"/>
      <c r="C4" s="166"/>
      <c r="D4" s="166"/>
      <c r="E4" s="166"/>
      <c r="F4" s="166"/>
      <c r="G4" s="383" t="s">
        <v>5</v>
      </c>
      <c r="H4" s="365"/>
      <c r="I4" s="383">
        <v>2021</v>
      </c>
      <c r="J4" s="383"/>
      <c r="K4" s="383">
        <v>2022</v>
      </c>
      <c r="L4" s="383"/>
      <c r="M4" s="383">
        <v>2023</v>
      </c>
      <c r="N4" s="383"/>
      <c r="O4" s="383">
        <v>2024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ht="16.5" customHeight="1">
      <c r="A5" s="34"/>
      <c r="B5" s="206" t="s">
        <v>384</v>
      </c>
      <c r="C5" s="206"/>
      <c r="D5" s="206"/>
      <c r="E5" s="206"/>
      <c r="F5" s="206"/>
      <c r="G5" s="235"/>
      <c r="H5" s="235"/>
      <c r="I5" s="235"/>
      <c r="J5" s="235"/>
      <c r="K5" s="235"/>
      <c r="L5" s="235"/>
      <c r="M5" s="235"/>
      <c r="N5" s="235"/>
      <c r="O5" s="235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spans="1:33" ht="16.5" customHeight="1">
      <c r="A6" s="34"/>
      <c r="B6" s="71" t="s">
        <v>485</v>
      </c>
      <c r="C6" s="72"/>
      <c r="D6" s="4"/>
      <c r="E6" s="4"/>
      <c r="F6" s="4"/>
      <c r="G6" s="4" t="s">
        <v>198</v>
      </c>
      <c r="H6" s="4"/>
      <c r="I6" s="382">
        <v>0</v>
      </c>
      <c r="J6" s="382"/>
      <c r="K6" s="382">
        <v>0</v>
      </c>
      <c r="L6" s="382"/>
      <c r="M6" s="382">
        <v>0</v>
      </c>
      <c r="N6" s="382"/>
      <c r="O6" s="382">
        <v>1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</row>
    <row r="7" spans="1:33" ht="16.5" customHeight="1">
      <c r="A7" s="34"/>
      <c r="B7" s="71" t="s">
        <v>383</v>
      </c>
      <c r="C7" s="72"/>
      <c r="D7" s="4"/>
      <c r="E7" s="4"/>
      <c r="F7" s="4"/>
      <c r="G7" s="4" t="s">
        <v>198</v>
      </c>
      <c r="H7" s="4"/>
      <c r="I7" s="382">
        <v>0</v>
      </c>
      <c r="J7" s="382"/>
      <c r="K7" s="382">
        <v>0</v>
      </c>
      <c r="L7" s="382"/>
      <c r="M7" s="382">
        <v>0</v>
      </c>
      <c r="N7" s="382"/>
      <c r="O7" s="382">
        <v>0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</row>
    <row r="8" spans="1:33" ht="16.5" customHeight="1">
      <c r="A8" s="34"/>
      <c r="B8" s="71" t="s">
        <v>486</v>
      </c>
      <c r="C8" s="71"/>
      <c r="D8" s="71"/>
      <c r="E8" s="71"/>
      <c r="F8" s="71"/>
      <c r="G8" s="382" t="s">
        <v>198</v>
      </c>
      <c r="H8" s="382"/>
      <c r="I8" s="382">
        <v>0</v>
      </c>
      <c r="J8" s="382"/>
      <c r="K8" s="382">
        <v>0</v>
      </c>
      <c r="L8" s="382"/>
      <c r="M8" s="382">
        <v>0</v>
      </c>
      <c r="N8" s="382"/>
      <c r="O8" s="382">
        <v>1</v>
      </c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33" ht="16.5" customHeight="1">
      <c r="A9" s="34"/>
      <c r="B9" s="71" t="s">
        <v>487</v>
      </c>
      <c r="C9" s="71"/>
      <c r="D9" s="71"/>
      <c r="E9" s="71"/>
      <c r="F9" s="71"/>
      <c r="G9" s="382" t="s">
        <v>488</v>
      </c>
      <c r="H9" s="382"/>
      <c r="I9" s="384">
        <v>0</v>
      </c>
      <c r="J9" s="382"/>
      <c r="K9" s="384">
        <v>0</v>
      </c>
      <c r="L9" s="384"/>
      <c r="M9" s="384">
        <v>0</v>
      </c>
      <c r="N9" s="384"/>
      <c r="O9" s="384">
        <v>0.14844003623718163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</row>
    <row r="10" spans="1:33" ht="16.5" customHeight="1">
      <c r="A10" s="34"/>
      <c r="B10" s="71" t="s">
        <v>383</v>
      </c>
      <c r="C10" s="71"/>
      <c r="D10" s="71"/>
      <c r="E10" s="71"/>
      <c r="F10" s="71"/>
      <c r="G10" s="382" t="s">
        <v>488</v>
      </c>
      <c r="H10" s="382"/>
      <c r="I10" s="384">
        <v>0</v>
      </c>
      <c r="J10" s="355"/>
      <c r="K10" s="384">
        <v>0</v>
      </c>
      <c r="L10" s="384"/>
      <c r="M10" s="384">
        <v>0</v>
      </c>
      <c r="N10" s="384"/>
      <c r="O10" s="384">
        <v>0</v>
      </c>
      <c r="P10" s="85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</row>
    <row r="11" spans="1:33" ht="16.5" customHeight="1">
      <c r="A11" s="34"/>
      <c r="B11" s="71" t="s">
        <v>486</v>
      </c>
      <c r="C11" s="71"/>
      <c r="D11" s="71"/>
      <c r="E11" s="71"/>
      <c r="F11" s="71"/>
      <c r="G11" s="382" t="s">
        <v>488</v>
      </c>
      <c r="H11" s="382"/>
      <c r="I11" s="384">
        <v>0</v>
      </c>
      <c r="J11" s="382"/>
      <c r="K11" s="384">
        <v>0</v>
      </c>
      <c r="L11" s="384"/>
      <c r="M11" s="384">
        <v>0</v>
      </c>
      <c r="N11" s="384"/>
      <c r="O11" s="384">
        <v>0.17398690470163072</v>
      </c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</row>
    <row r="12" spans="1:33" ht="16.5" customHeight="1">
      <c r="A12" s="34"/>
      <c r="B12" s="193" t="s">
        <v>491</v>
      </c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</row>
    <row r="13" spans="1:33" ht="16.5" customHeight="1">
      <c r="A13" s="34"/>
      <c r="B13" s="71" t="s">
        <v>490</v>
      </c>
      <c r="C13" s="72"/>
      <c r="D13" s="4"/>
      <c r="E13" s="4"/>
      <c r="F13" s="4"/>
      <c r="G13" s="4" t="s">
        <v>198</v>
      </c>
      <c r="H13" s="4"/>
      <c r="I13" s="382">
        <v>1</v>
      </c>
      <c r="J13" s="4"/>
      <c r="K13" s="382">
        <v>1</v>
      </c>
      <c r="L13" s="382"/>
      <c r="M13" s="382">
        <v>0</v>
      </c>
      <c r="N13" s="382"/>
      <c r="O13" s="382">
        <v>0</v>
      </c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</row>
    <row r="14" spans="1:33" ht="16.5" customHeight="1">
      <c r="A14" s="34"/>
      <c r="B14" s="71" t="s">
        <v>383</v>
      </c>
      <c r="C14" s="72"/>
      <c r="D14" s="4"/>
      <c r="E14" s="4"/>
      <c r="F14" s="4"/>
      <c r="G14" s="4" t="s">
        <v>198</v>
      </c>
      <c r="H14" s="4"/>
      <c r="I14" s="382">
        <v>0</v>
      </c>
      <c r="J14" s="4"/>
      <c r="K14" s="382">
        <v>0</v>
      </c>
      <c r="L14" s="382"/>
      <c r="M14" s="382">
        <v>0</v>
      </c>
      <c r="N14" s="382"/>
      <c r="O14" s="382">
        <v>0</v>
      </c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</row>
    <row r="15" spans="1:33" ht="16.5" customHeight="1">
      <c r="A15" s="34"/>
      <c r="B15" s="30" t="s">
        <v>486</v>
      </c>
      <c r="C15" s="72"/>
      <c r="D15" s="4"/>
      <c r="E15" s="4"/>
      <c r="F15" s="4"/>
      <c r="G15" s="382" t="s">
        <v>198</v>
      </c>
      <c r="H15" s="4"/>
      <c r="I15" s="382">
        <v>1</v>
      </c>
      <c r="J15" s="4"/>
      <c r="K15" s="382">
        <v>1</v>
      </c>
      <c r="L15" s="382"/>
      <c r="M15" s="382">
        <v>0</v>
      </c>
      <c r="N15" s="382"/>
      <c r="O15" s="382">
        <v>0</v>
      </c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</row>
    <row r="16" spans="1:33" ht="16.5" customHeight="1">
      <c r="A16" s="34"/>
      <c r="B16" s="71" t="s">
        <v>489</v>
      </c>
      <c r="C16" s="71"/>
      <c r="D16" s="71"/>
      <c r="E16" s="71"/>
      <c r="F16" s="71"/>
      <c r="G16" s="382" t="s">
        <v>488</v>
      </c>
      <c r="H16" s="71"/>
      <c r="I16" s="384">
        <v>0.28506702068189738</v>
      </c>
      <c r="J16" s="355"/>
      <c r="K16" s="384">
        <v>0.21390873070623465</v>
      </c>
      <c r="L16" s="384"/>
      <c r="M16" s="384">
        <v>0</v>
      </c>
      <c r="N16" s="384"/>
      <c r="O16" s="384">
        <v>0</v>
      </c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</row>
    <row r="17" spans="1:33" ht="16.5" customHeight="1">
      <c r="A17" s="34"/>
      <c r="B17" s="71" t="s">
        <v>383</v>
      </c>
      <c r="C17" s="71"/>
      <c r="D17" s="71"/>
      <c r="E17" s="71"/>
      <c r="F17" s="71"/>
      <c r="G17" s="382" t="s">
        <v>488</v>
      </c>
      <c r="H17" s="71"/>
      <c r="I17" s="384">
        <v>0</v>
      </c>
      <c r="J17" s="355"/>
      <c r="K17" s="384">
        <v>0</v>
      </c>
      <c r="L17" s="384"/>
      <c r="M17" s="384">
        <v>0</v>
      </c>
      <c r="N17" s="384"/>
      <c r="O17" s="384">
        <v>0</v>
      </c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</row>
    <row r="18" spans="1:33" ht="16.5" customHeight="1">
      <c r="A18" s="34"/>
      <c r="B18" s="63" t="s">
        <v>486</v>
      </c>
      <c r="C18" s="64"/>
      <c r="D18" s="386"/>
      <c r="E18" s="386"/>
      <c r="F18" s="386"/>
      <c r="G18" s="44" t="s">
        <v>488</v>
      </c>
      <c r="H18" s="113"/>
      <c r="I18" s="388">
        <v>0.36369627433173535</v>
      </c>
      <c r="J18" s="387"/>
      <c r="K18" s="388">
        <v>0.25876414760631522</v>
      </c>
      <c r="L18" s="388"/>
      <c r="M18" s="388">
        <v>0</v>
      </c>
      <c r="N18" s="388"/>
      <c r="O18" s="388">
        <v>0</v>
      </c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</row>
    <row r="19" spans="1:33" ht="16.5" customHeight="1">
      <c r="A19" s="34"/>
      <c r="B19" s="193" t="s">
        <v>495</v>
      </c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</row>
    <row r="20" spans="1:33" ht="16.5" customHeight="1">
      <c r="A20" s="34"/>
      <c r="B20" s="71" t="s">
        <v>493</v>
      </c>
      <c r="C20" s="72"/>
      <c r="D20" s="4"/>
      <c r="E20" s="4"/>
      <c r="F20" s="4"/>
      <c r="G20" s="4" t="s">
        <v>198</v>
      </c>
      <c r="H20" s="4"/>
      <c r="I20" s="382">
        <v>0</v>
      </c>
      <c r="J20" s="4"/>
      <c r="K20" s="382">
        <v>4</v>
      </c>
      <c r="L20" s="382"/>
      <c r="M20" s="382">
        <v>1</v>
      </c>
      <c r="N20" s="382"/>
      <c r="O20" s="382">
        <v>4</v>
      </c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</row>
    <row r="21" spans="1:33" ht="16.5" customHeight="1">
      <c r="A21" s="34"/>
      <c r="B21" s="71" t="s">
        <v>383</v>
      </c>
      <c r="C21" s="72"/>
      <c r="D21" s="4"/>
      <c r="E21" s="4"/>
      <c r="F21" s="4"/>
      <c r="G21" s="4" t="s">
        <v>198</v>
      </c>
      <c r="H21" s="4"/>
      <c r="I21" s="382">
        <v>0</v>
      </c>
      <c r="J21" s="4"/>
      <c r="K21" s="382">
        <v>0</v>
      </c>
      <c r="L21" s="382"/>
      <c r="M21" s="382">
        <v>0</v>
      </c>
      <c r="N21" s="382"/>
      <c r="O21" s="382">
        <v>0</v>
      </c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</row>
    <row r="22" spans="1:33" ht="16.5" customHeight="1">
      <c r="A22" s="34"/>
      <c r="B22" s="30" t="s">
        <v>486</v>
      </c>
      <c r="C22" s="72"/>
      <c r="D22" s="4"/>
      <c r="E22" s="4"/>
      <c r="F22" s="4"/>
      <c r="G22" s="382" t="s">
        <v>198</v>
      </c>
      <c r="H22" s="4"/>
      <c r="I22" s="382">
        <v>0</v>
      </c>
      <c r="J22" s="4"/>
      <c r="K22" s="382">
        <v>4</v>
      </c>
      <c r="L22" s="382"/>
      <c r="M22" s="382">
        <v>1</v>
      </c>
      <c r="N22" s="382"/>
      <c r="O22" s="382">
        <v>4</v>
      </c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</row>
    <row r="23" spans="1:33" ht="16.5" customHeight="1">
      <c r="A23" s="34"/>
      <c r="B23" s="71" t="s">
        <v>492</v>
      </c>
      <c r="C23" s="71"/>
      <c r="D23" s="71"/>
      <c r="E23" s="71"/>
      <c r="F23" s="71"/>
      <c r="G23" s="382" t="s">
        <v>488</v>
      </c>
      <c r="H23" s="71"/>
      <c r="I23" s="384">
        <v>0</v>
      </c>
      <c r="J23" s="355"/>
      <c r="K23" s="384">
        <v>0.85563492282493858</v>
      </c>
      <c r="L23" s="384"/>
      <c r="M23" s="384">
        <v>0.17820439117004369</v>
      </c>
      <c r="N23" s="384"/>
      <c r="O23" s="384">
        <v>0.59376014494872653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</row>
    <row r="24" spans="1:33" ht="16.5" customHeight="1">
      <c r="A24" s="34"/>
      <c r="B24" s="71" t="s">
        <v>383</v>
      </c>
      <c r="C24" s="71"/>
      <c r="D24" s="71"/>
      <c r="E24" s="71"/>
      <c r="F24" s="71"/>
      <c r="G24" s="382" t="s">
        <v>488</v>
      </c>
      <c r="H24" s="71"/>
      <c r="I24" s="384">
        <v>0</v>
      </c>
      <c r="J24" s="355"/>
      <c r="K24" s="384">
        <v>0</v>
      </c>
      <c r="L24" s="384"/>
      <c r="M24" s="384">
        <v>0</v>
      </c>
      <c r="N24" s="384"/>
      <c r="O24" s="384">
        <v>0</v>
      </c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</row>
    <row r="25" spans="1:33" ht="16.5" customHeight="1">
      <c r="A25" s="34"/>
      <c r="B25" s="63" t="s">
        <v>486</v>
      </c>
      <c r="C25" s="63"/>
      <c r="D25" s="95"/>
      <c r="E25" s="95"/>
      <c r="F25" s="95"/>
      <c r="G25" s="44" t="s">
        <v>488</v>
      </c>
      <c r="H25" s="113"/>
      <c r="I25" s="388">
        <v>0</v>
      </c>
      <c r="J25" s="387"/>
      <c r="K25" s="388">
        <v>1.0350565904252609</v>
      </c>
      <c r="L25" s="388"/>
      <c r="M25" s="388">
        <v>0.20901716783409721</v>
      </c>
      <c r="N25" s="388"/>
      <c r="O25" s="388">
        <v>0.69594761880652289</v>
      </c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</row>
    <row r="26" spans="1:33" ht="16.5" customHeight="1">
      <c r="A26" s="34"/>
      <c r="B26" s="193" t="s">
        <v>497</v>
      </c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</row>
    <row r="27" spans="1:33" ht="16.5" customHeight="1">
      <c r="A27" s="34"/>
      <c r="B27" s="71" t="s">
        <v>500</v>
      </c>
      <c r="C27" s="72"/>
      <c r="D27" s="4"/>
      <c r="E27" s="4"/>
      <c r="F27" s="4"/>
      <c r="G27" s="4" t="s">
        <v>198</v>
      </c>
      <c r="H27" s="4"/>
      <c r="I27" s="382">
        <v>0</v>
      </c>
      <c r="J27" s="4"/>
      <c r="K27" s="382">
        <v>4</v>
      </c>
      <c r="L27" s="382"/>
      <c r="M27" s="382">
        <v>1</v>
      </c>
      <c r="N27" s="382"/>
      <c r="O27" s="382">
        <v>4</v>
      </c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</row>
    <row r="28" spans="1:33" ht="16.5" customHeight="1">
      <c r="A28" s="34"/>
      <c r="B28" s="71" t="s">
        <v>383</v>
      </c>
      <c r="C28" s="72"/>
      <c r="D28" s="4"/>
      <c r="E28" s="4"/>
      <c r="F28" s="4"/>
      <c r="G28" s="4" t="s">
        <v>198</v>
      </c>
      <c r="H28" s="4"/>
      <c r="I28" s="382">
        <v>0</v>
      </c>
      <c r="J28" s="4"/>
      <c r="K28" s="382">
        <v>0</v>
      </c>
      <c r="L28" s="382"/>
      <c r="M28" s="382">
        <v>0</v>
      </c>
      <c r="N28" s="382"/>
      <c r="O28" s="382">
        <v>0</v>
      </c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</row>
    <row r="29" spans="1:33" ht="16.5" customHeight="1">
      <c r="A29" s="34"/>
      <c r="B29" s="30" t="s">
        <v>486</v>
      </c>
      <c r="C29" s="72"/>
      <c r="D29" s="4"/>
      <c r="E29" s="4"/>
      <c r="F29" s="4"/>
      <c r="G29" s="382" t="s">
        <v>198</v>
      </c>
      <c r="H29" s="4"/>
      <c r="I29" s="382">
        <v>0</v>
      </c>
      <c r="J29" s="4"/>
      <c r="K29" s="382">
        <v>4</v>
      </c>
      <c r="L29" s="382"/>
      <c r="M29" s="382">
        <v>1</v>
      </c>
      <c r="N29" s="382"/>
      <c r="O29" s="382">
        <v>4</v>
      </c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</row>
    <row r="30" spans="1:33" ht="16.5" customHeight="1">
      <c r="A30" s="34"/>
      <c r="B30" s="71" t="s">
        <v>496</v>
      </c>
      <c r="C30" s="71"/>
      <c r="D30" s="71"/>
      <c r="E30" s="71"/>
      <c r="F30" s="71"/>
      <c r="G30" s="382" t="s">
        <v>488</v>
      </c>
      <c r="H30" s="71"/>
      <c r="I30" s="384">
        <v>0</v>
      </c>
      <c r="J30" s="355"/>
      <c r="K30" s="384">
        <v>0.85563492282493858</v>
      </c>
      <c r="L30" s="384"/>
      <c r="M30" s="384">
        <v>0.17820439117004369</v>
      </c>
      <c r="N30" s="384"/>
      <c r="O30" s="384">
        <v>0.59376014494872653</v>
      </c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</row>
    <row r="31" spans="1:33" ht="16.5" customHeight="1">
      <c r="A31" s="34"/>
      <c r="B31" s="71" t="s">
        <v>383</v>
      </c>
      <c r="C31" s="71"/>
      <c r="D31" s="71"/>
      <c r="E31" s="71"/>
      <c r="F31" s="71"/>
      <c r="G31" s="382" t="s">
        <v>488</v>
      </c>
      <c r="H31" s="71"/>
      <c r="I31" s="384">
        <v>0</v>
      </c>
      <c r="J31" s="355"/>
      <c r="K31" s="384">
        <v>0</v>
      </c>
      <c r="L31" s="384"/>
      <c r="M31" s="384">
        <v>0</v>
      </c>
      <c r="N31" s="384"/>
      <c r="O31" s="384">
        <v>0</v>
      </c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</row>
    <row r="32" spans="1:33" ht="16.5" customHeight="1">
      <c r="A32" s="34"/>
      <c r="B32" s="63" t="s">
        <v>486</v>
      </c>
      <c r="C32" s="63"/>
      <c r="D32" s="95"/>
      <c r="E32" s="95"/>
      <c r="F32" s="95"/>
      <c r="G32" s="44" t="s">
        <v>488</v>
      </c>
      <c r="H32" s="113"/>
      <c r="I32" s="388">
        <v>0</v>
      </c>
      <c r="J32" s="387"/>
      <c r="K32" s="388">
        <v>1.0350565904252609</v>
      </c>
      <c r="L32" s="388"/>
      <c r="M32" s="388">
        <v>0.20901716783409721</v>
      </c>
      <c r="N32" s="388"/>
      <c r="O32" s="388">
        <v>0.69594761880652289</v>
      </c>
      <c r="P32" s="85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</row>
    <row r="33" spans="1:33" ht="16.5" customHeight="1">
      <c r="A33" s="34"/>
      <c r="B33" s="193" t="s">
        <v>501</v>
      </c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</row>
    <row r="34" spans="1:33" ht="16.5" customHeight="1">
      <c r="A34" s="34"/>
      <c r="B34" s="71" t="s">
        <v>499</v>
      </c>
      <c r="C34" s="72"/>
      <c r="D34" s="4"/>
      <c r="E34" s="4"/>
      <c r="F34" s="4"/>
      <c r="G34" s="4" t="s">
        <v>198</v>
      </c>
      <c r="H34" s="4"/>
      <c r="I34" s="382">
        <v>1</v>
      </c>
      <c r="J34" s="4"/>
      <c r="K34" s="382">
        <v>4</v>
      </c>
      <c r="L34" s="382"/>
      <c r="M34" s="382">
        <v>1</v>
      </c>
      <c r="N34" s="382"/>
      <c r="O34" s="382">
        <v>4</v>
      </c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</row>
    <row r="35" spans="1:33" ht="16.5" customHeight="1">
      <c r="A35" s="34"/>
      <c r="B35" s="71" t="s">
        <v>383</v>
      </c>
      <c r="C35" s="72"/>
      <c r="D35" s="4"/>
      <c r="E35" s="4"/>
      <c r="F35" s="4"/>
      <c r="G35" s="4" t="s">
        <v>198</v>
      </c>
      <c r="H35" s="4"/>
      <c r="I35" s="382">
        <v>0</v>
      </c>
      <c r="J35" s="4"/>
      <c r="K35" s="382">
        <v>0</v>
      </c>
      <c r="L35" s="382"/>
      <c r="M35" s="382">
        <v>0</v>
      </c>
      <c r="N35" s="382"/>
      <c r="O35" s="382">
        <v>0</v>
      </c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</row>
    <row r="36" spans="1:33" ht="16.5" customHeight="1">
      <c r="A36" s="34"/>
      <c r="B36" s="30" t="s">
        <v>486</v>
      </c>
      <c r="C36" s="72"/>
      <c r="D36" s="4"/>
      <c r="E36" s="4"/>
      <c r="F36" s="4"/>
      <c r="G36" s="382" t="s">
        <v>198</v>
      </c>
      <c r="H36" s="4"/>
      <c r="I36" s="382">
        <v>1</v>
      </c>
      <c r="J36" s="4"/>
      <c r="K36" s="382">
        <v>4</v>
      </c>
      <c r="L36" s="382"/>
      <c r="M36" s="382">
        <v>1</v>
      </c>
      <c r="N36" s="382"/>
      <c r="O36" s="382">
        <v>4</v>
      </c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</row>
    <row r="37" spans="1:33" ht="16.5" customHeight="1">
      <c r="A37" s="1"/>
      <c r="B37" s="71" t="s">
        <v>498</v>
      </c>
      <c r="C37" s="71"/>
      <c r="D37" s="71"/>
      <c r="E37" s="71"/>
      <c r="F37" s="71"/>
      <c r="G37" s="382" t="s">
        <v>488</v>
      </c>
      <c r="H37" s="71"/>
      <c r="I37" s="384">
        <v>0.28506702068189738</v>
      </c>
      <c r="J37" s="355"/>
      <c r="K37" s="384">
        <v>0.85563492282493858</v>
      </c>
      <c r="L37" s="384"/>
      <c r="M37" s="384">
        <v>0.17820439117004369</v>
      </c>
      <c r="N37" s="384"/>
      <c r="O37" s="384">
        <v>0.59376014494872653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ht="16.5" customHeight="1">
      <c r="B38" s="71" t="s">
        <v>383</v>
      </c>
      <c r="C38" s="71"/>
      <c r="D38" s="71"/>
      <c r="E38" s="71"/>
      <c r="F38" s="71"/>
      <c r="G38" s="382" t="s">
        <v>488</v>
      </c>
      <c r="H38" s="71"/>
      <c r="I38" s="384">
        <v>0</v>
      </c>
      <c r="J38" s="355"/>
      <c r="K38" s="384">
        <v>0</v>
      </c>
      <c r="L38" s="384"/>
      <c r="M38" s="384">
        <v>0</v>
      </c>
      <c r="N38" s="384"/>
      <c r="O38" s="384">
        <v>0</v>
      </c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</row>
    <row r="39" spans="1:33" ht="16.5" customHeight="1">
      <c r="B39" s="63" t="s">
        <v>486</v>
      </c>
      <c r="C39" s="63"/>
      <c r="D39" s="95"/>
      <c r="E39" s="95"/>
      <c r="F39" s="95"/>
      <c r="G39" s="44" t="s">
        <v>488</v>
      </c>
      <c r="H39" s="113"/>
      <c r="I39" s="388">
        <v>0.36369627433173535</v>
      </c>
      <c r="J39" s="387"/>
      <c r="K39" s="388">
        <v>1.0350565904252609</v>
      </c>
      <c r="L39" s="388"/>
      <c r="M39" s="388">
        <v>0.20901716783409721</v>
      </c>
      <c r="N39" s="388"/>
      <c r="O39" s="388">
        <v>0.69594761880652289</v>
      </c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</row>
    <row r="40" spans="1:33" ht="16.5" customHeight="1">
      <c r="B40" s="193" t="s">
        <v>529</v>
      </c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</row>
    <row r="41" spans="1:33" ht="16.5" customHeight="1">
      <c r="B41" s="71" t="s">
        <v>502</v>
      </c>
      <c r="C41" s="72"/>
      <c r="D41" s="4"/>
      <c r="E41" s="4"/>
      <c r="F41" s="4"/>
      <c r="G41" s="4" t="s">
        <v>198</v>
      </c>
      <c r="H41" s="4"/>
      <c r="I41" s="384" t="s">
        <v>262</v>
      </c>
      <c r="J41" s="4"/>
      <c r="K41" s="384" t="s">
        <v>262</v>
      </c>
      <c r="L41" s="382"/>
      <c r="M41" s="382" t="s">
        <v>503</v>
      </c>
      <c r="N41" s="382"/>
      <c r="O41" s="382">
        <v>43</v>
      </c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</row>
    <row r="42" spans="1:33" ht="16.5" customHeight="1">
      <c r="B42" s="71" t="s">
        <v>383</v>
      </c>
      <c r="C42" s="72"/>
      <c r="D42" s="4"/>
      <c r="E42" s="4"/>
      <c r="F42" s="4"/>
      <c r="G42" s="4" t="s">
        <v>198</v>
      </c>
      <c r="H42" s="4"/>
      <c r="I42" s="382">
        <v>12</v>
      </c>
      <c r="J42" s="4"/>
      <c r="K42" s="382">
        <v>17</v>
      </c>
      <c r="L42" s="382"/>
      <c r="M42" s="382">
        <v>6</v>
      </c>
      <c r="N42" s="382"/>
      <c r="O42" s="382">
        <v>8</v>
      </c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</row>
    <row r="43" spans="1:33" ht="16.5" customHeight="1">
      <c r="B43" s="30" t="s">
        <v>486</v>
      </c>
      <c r="C43" s="72"/>
      <c r="D43" s="4"/>
      <c r="E43" s="4"/>
      <c r="F43" s="4"/>
      <c r="G43" s="382" t="s">
        <v>198</v>
      </c>
      <c r="H43" s="4"/>
      <c r="I43" s="384" t="s">
        <v>262</v>
      </c>
      <c r="J43" s="4"/>
      <c r="K43" s="384" t="s">
        <v>262</v>
      </c>
      <c r="L43" s="382"/>
      <c r="M43" s="382" t="s">
        <v>503</v>
      </c>
      <c r="N43" s="382"/>
      <c r="O43" s="382">
        <v>35</v>
      </c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</row>
    <row r="44" spans="1:33" ht="16.5" customHeight="1">
      <c r="B44" s="71" t="s">
        <v>530</v>
      </c>
      <c r="C44" s="71"/>
      <c r="D44" s="71"/>
      <c r="E44" s="71"/>
      <c r="F44" s="71"/>
      <c r="G44" s="382" t="s">
        <v>488</v>
      </c>
      <c r="H44" s="71"/>
      <c r="I44" s="384" t="s">
        <v>262</v>
      </c>
      <c r="J44" s="355"/>
      <c r="K44" s="384" t="s">
        <v>262</v>
      </c>
      <c r="L44" s="384"/>
      <c r="M44" s="384" t="s">
        <v>503</v>
      </c>
      <c r="N44" s="384"/>
      <c r="O44" s="384">
        <v>6.3829215581988104</v>
      </c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</row>
    <row r="45" spans="1:33" ht="16.5" customHeight="1">
      <c r="B45" s="71" t="s">
        <v>383</v>
      </c>
      <c r="C45" s="71"/>
      <c r="D45" s="71"/>
      <c r="E45" s="71"/>
      <c r="F45" s="71"/>
      <c r="G45" s="382" t="s">
        <v>488</v>
      </c>
      <c r="H45" s="71"/>
      <c r="I45" s="384">
        <v>15.822784810126583</v>
      </c>
      <c r="J45" s="355"/>
      <c r="K45" s="384">
        <v>20.978123519191282</v>
      </c>
      <c r="L45" s="384"/>
      <c r="M45" s="384">
        <v>7.2530517215118264</v>
      </c>
      <c r="N45" s="384"/>
      <c r="O45" s="384">
        <v>8.0876049366740546</v>
      </c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</row>
    <row r="46" spans="1:33" ht="16.5" customHeight="1">
      <c r="B46" s="63" t="s">
        <v>486</v>
      </c>
      <c r="C46" s="63"/>
      <c r="D46" s="95"/>
      <c r="E46" s="95"/>
      <c r="F46" s="95"/>
      <c r="G46" s="44" t="s">
        <v>488</v>
      </c>
      <c r="H46" s="113"/>
      <c r="I46" s="384" t="s">
        <v>262</v>
      </c>
      <c r="J46" s="387"/>
      <c r="K46" s="384" t="s">
        <v>262</v>
      </c>
      <c r="L46" s="388"/>
      <c r="M46" s="388" t="s">
        <v>503</v>
      </c>
      <c r="N46" s="388"/>
      <c r="O46" s="388">
        <v>6.0895416645570748</v>
      </c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</row>
    <row r="47" spans="1:33" ht="16.5" customHeight="1">
      <c r="B47" s="193" t="s">
        <v>504</v>
      </c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</row>
    <row r="48" spans="1:33" ht="16.5" customHeight="1">
      <c r="B48" s="71" t="s">
        <v>505</v>
      </c>
      <c r="C48" s="72"/>
      <c r="D48" s="4"/>
      <c r="E48" s="4"/>
      <c r="F48" s="4"/>
      <c r="G48" s="4" t="s">
        <v>198</v>
      </c>
      <c r="H48" s="4"/>
      <c r="I48" s="398">
        <v>0</v>
      </c>
      <c r="J48" s="399"/>
      <c r="K48" s="398">
        <v>0</v>
      </c>
      <c r="L48" s="398"/>
      <c r="M48" s="382">
        <v>0</v>
      </c>
      <c r="N48" s="382"/>
      <c r="O48" s="382">
        <v>0</v>
      </c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</row>
    <row r="49" spans="1:33" ht="16.5" customHeight="1">
      <c r="B49" s="71" t="s">
        <v>383</v>
      </c>
      <c r="C49" s="72"/>
      <c r="D49" s="4"/>
      <c r="E49" s="4"/>
      <c r="F49" s="4"/>
      <c r="G49" s="4" t="s">
        <v>198</v>
      </c>
      <c r="H49" s="4"/>
      <c r="I49" s="382">
        <v>0</v>
      </c>
      <c r="J49" s="4"/>
      <c r="K49" s="382">
        <v>0</v>
      </c>
      <c r="L49" s="382"/>
      <c r="M49" s="382">
        <v>0</v>
      </c>
      <c r="N49" s="382"/>
      <c r="O49" s="382">
        <v>0</v>
      </c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</row>
    <row r="50" spans="1:33" ht="16.5" customHeight="1">
      <c r="B50" s="30" t="s">
        <v>486</v>
      </c>
      <c r="C50" s="72"/>
      <c r="D50" s="4"/>
      <c r="E50" s="4"/>
      <c r="F50" s="4"/>
      <c r="G50" s="382" t="s">
        <v>198</v>
      </c>
      <c r="H50" s="4"/>
      <c r="I50" s="382">
        <v>0</v>
      </c>
      <c r="J50" s="4"/>
      <c r="K50" s="382">
        <v>0</v>
      </c>
      <c r="L50" s="382"/>
      <c r="M50" s="382">
        <v>0</v>
      </c>
      <c r="N50" s="382"/>
      <c r="O50" s="382">
        <v>0</v>
      </c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</row>
    <row r="51" spans="1:33" ht="16.5" customHeight="1">
      <c r="B51" s="193" t="s">
        <v>506</v>
      </c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</row>
    <row r="52" spans="1:33" ht="16.5" customHeight="1">
      <c r="B52" s="71" t="s">
        <v>507</v>
      </c>
      <c r="C52" s="72"/>
      <c r="D52" s="4"/>
      <c r="E52" s="4"/>
      <c r="F52" s="4"/>
      <c r="G52" s="4" t="s">
        <v>198</v>
      </c>
      <c r="H52" s="4"/>
      <c r="I52" s="398">
        <v>0</v>
      </c>
      <c r="J52" s="399"/>
      <c r="K52" s="398">
        <v>0</v>
      </c>
      <c r="L52" s="382"/>
      <c r="M52" s="382">
        <v>0</v>
      </c>
      <c r="N52" s="382"/>
      <c r="O52" s="382">
        <v>0</v>
      </c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</row>
    <row r="53" spans="1:33" ht="16.5" customHeight="1">
      <c r="B53" s="71" t="s">
        <v>383</v>
      </c>
      <c r="C53" s="72"/>
      <c r="D53" s="4"/>
      <c r="E53" s="4"/>
      <c r="F53" s="4"/>
      <c r="G53" s="4" t="s">
        <v>198</v>
      </c>
      <c r="H53" s="4"/>
      <c r="I53" s="382">
        <v>0</v>
      </c>
      <c r="J53" s="4"/>
      <c r="K53" s="382">
        <v>0</v>
      </c>
      <c r="L53" s="382"/>
      <c r="M53" s="382">
        <v>0</v>
      </c>
      <c r="N53" s="382"/>
      <c r="O53" s="382">
        <v>0</v>
      </c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</row>
    <row r="54" spans="1:33" ht="16.5" customHeight="1">
      <c r="B54" s="30" t="s">
        <v>486</v>
      </c>
      <c r="C54" s="72"/>
      <c r="D54" s="4"/>
      <c r="E54" s="4"/>
      <c r="F54" s="4"/>
      <c r="G54" s="382" t="s">
        <v>198</v>
      </c>
      <c r="H54" s="4"/>
      <c r="I54" s="382">
        <v>0</v>
      </c>
      <c r="J54" s="4"/>
      <c r="K54" s="382">
        <v>0</v>
      </c>
      <c r="L54" s="382"/>
      <c r="M54" s="382">
        <v>0</v>
      </c>
      <c r="N54" s="382"/>
      <c r="O54" s="382">
        <v>0</v>
      </c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</row>
    <row r="55" spans="1:33" ht="16.5" customHeight="1">
      <c r="A55" s="1"/>
      <c r="B55" s="1"/>
      <c r="C55" s="1"/>
      <c r="D55" s="1"/>
      <c r="E55" s="1"/>
      <c r="F55" s="1"/>
      <c r="G55" s="1"/>
      <c r="H55" s="1"/>
      <c r="I55" s="334"/>
      <c r="J55" s="334"/>
      <c r="K55" s="334"/>
      <c r="L55" s="334"/>
      <c r="M55" s="334"/>
      <c r="N55" s="334"/>
      <c r="O55" s="33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5" customHeight="1">
      <c r="A56" s="1"/>
      <c r="B56" s="193" t="s">
        <v>508</v>
      </c>
      <c r="C56" s="385"/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5" customHeight="1">
      <c r="B57" s="71" t="s">
        <v>509</v>
      </c>
      <c r="C57" s="72"/>
      <c r="D57" s="4"/>
      <c r="E57" s="4"/>
      <c r="F57" s="4"/>
      <c r="G57" s="4" t="s">
        <v>385</v>
      </c>
      <c r="H57" s="4"/>
      <c r="I57" s="397">
        <v>3507947</v>
      </c>
      <c r="J57" s="4"/>
      <c r="K57" s="397">
        <v>4674891</v>
      </c>
      <c r="L57" s="397"/>
      <c r="M57" s="397">
        <v>5611534</v>
      </c>
      <c r="N57" s="397"/>
      <c r="O57" s="397">
        <v>6736727</v>
      </c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</row>
    <row r="58" spans="1:33" ht="16.5" customHeight="1">
      <c r="B58" s="71" t="s">
        <v>383</v>
      </c>
      <c r="C58" s="72"/>
      <c r="D58" s="4"/>
      <c r="E58" s="4"/>
      <c r="F58" s="4"/>
      <c r="G58" s="4" t="s">
        <v>385</v>
      </c>
      <c r="H58" s="4"/>
      <c r="I58" s="355">
        <v>758400</v>
      </c>
      <c r="J58" s="4"/>
      <c r="K58" s="355">
        <v>810368</v>
      </c>
      <c r="L58" s="355"/>
      <c r="M58" s="355">
        <v>827238</v>
      </c>
      <c r="N58" s="355"/>
      <c r="O58" s="355">
        <v>989168</v>
      </c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</row>
    <row r="59" spans="1:33" ht="16.5" customHeight="1">
      <c r="B59" s="30" t="s">
        <v>486</v>
      </c>
      <c r="C59" s="72"/>
      <c r="D59" s="4"/>
      <c r="E59" s="4"/>
      <c r="F59" s="4"/>
      <c r="G59" s="4" t="s">
        <v>385</v>
      </c>
      <c r="H59" s="4"/>
      <c r="I59" s="355">
        <v>2749547</v>
      </c>
      <c r="J59" s="4"/>
      <c r="K59" s="355">
        <v>3864523</v>
      </c>
      <c r="L59" s="355"/>
      <c r="M59" s="355">
        <v>4784296</v>
      </c>
      <c r="N59" s="355"/>
      <c r="O59" s="355">
        <v>5747559</v>
      </c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</row>
    <row r="60" spans="1:33" ht="16.5" customHeight="1"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</row>
    <row r="61" spans="1:33" ht="16.5" customHeight="1">
      <c r="B61" s="193" t="s">
        <v>386</v>
      </c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</row>
    <row r="62" spans="1:33" ht="16.5" customHeight="1">
      <c r="B62" s="71" t="s">
        <v>510</v>
      </c>
      <c r="C62" s="72"/>
      <c r="D62" s="4"/>
      <c r="E62" s="4"/>
      <c r="F62" s="4"/>
      <c r="G62" s="4" t="s">
        <v>385</v>
      </c>
      <c r="H62" s="4"/>
      <c r="I62" s="397">
        <v>2018</v>
      </c>
      <c r="J62" s="397"/>
      <c r="K62" s="397">
        <v>3143</v>
      </c>
      <c r="L62" s="397"/>
      <c r="M62" s="397">
        <v>2291</v>
      </c>
      <c r="N62" s="397"/>
      <c r="O62" s="397">
        <v>3162</v>
      </c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</row>
    <row r="63" spans="1:33" ht="16.5" customHeight="1"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</row>
    <row r="64" spans="1:33" ht="16.5" customHeight="1">
      <c r="B64" s="389" t="s">
        <v>511</v>
      </c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</row>
    <row r="65" spans="2:33" ht="16.5" customHeight="1">
      <c r="B65" s="389" t="s">
        <v>512</v>
      </c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</row>
    <row r="66" spans="2:33" ht="16.5" customHeight="1">
      <c r="B66" s="389" t="s">
        <v>513</v>
      </c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</row>
    <row r="67" spans="2:33" ht="16.5" customHeight="1">
      <c r="B67" s="389" t="s">
        <v>514</v>
      </c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</row>
    <row r="68" spans="2:33" ht="16.5" customHeight="1"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</row>
    <row r="69" spans="2:33" ht="16.5" customHeight="1"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</row>
    <row r="70" spans="2:33" ht="16.5" customHeight="1"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</row>
    <row r="71" spans="2:33" ht="16.5" customHeight="1"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</row>
    <row r="72" spans="2:33" ht="16.5" customHeight="1"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</row>
    <row r="73" spans="2:33" ht="16.5" customHeight="1"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</row>
    <row r="74" spans="2:33" ht="16.5" customHeight="1"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</row>
    <row r="75" spans="2:33" ht="16.5" customHeight="1"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</row>
    <row r="76" spans="2:33" ht="16.5" customHeight="1"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</row>
    <row r="77" spans="2:33" ht="16.5" customHeight="1"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</row>
    <row r="78" spans="2:33" ht="16.5" customHeight="1"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</row>
    <row r="79" spans="2:33" ht="16.5" customHeight="1"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</row>
    <row r="80" spans="2:33" ht="16.5" customHeight="1"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</row>
    <row r="81" spans="16:33" ht="16.5" customHeight="1"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</row>
    <row r="82" spans="16:33" ht="16.5" customHeight="1"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</row>
    <row r="83" spans="16:33" ht="16.5" customHeight="1"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</row>
    <row r="84" spans="16:33" ht="16.5" customHeight="1"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</row>
    <row r="85" spans="16:33" ht="16.5" customHeight="1"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</row>
    <row r="86" spans="16:33" ht="16.5" customHeight="1"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</row>
    <row r="87" spans="16:33" ht="16.5" customHeight="1"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</row>
    <row r="88" spans="16:33" ht="16.5" customHeight="1"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</row>
    <row r="89" spans="16:33" ht="16.5" customHeight="1"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</row>
    <row r="90" spans="16:33" ht="16.5" customHeight="1"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</row>
    <row r="91" spans="16:33" ht="16.5" customHeight="1"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</row>
    <row r="92" spans="16:33" ht="16.5" customHeight="1"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</row>
    <row r="93" spans="16:33" ht="16.5" customHeight="1"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</row>
    <row r="94" spans="16:33" ht="16.5" customHeight="1"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</row>
    <row r="95" spans="16:33" ht="16.5" customHeight="1"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</row>
    <row r="96" spans="16:33" ht="16.5" customHeight="1"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</row>
    <row r="97" spans="16:33" ht="16.5" customHeight="1"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</row>
    <row r="98" spans="16:33" ht="16.5" customHeight="1"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</row>
    <row r="99" spans="16:33" ht="16.5" customHeight="1"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</row>
    <row r="100" spans="16:33" ht="16.5" customHeight="1"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</row>
    <row r="101" spans="16:33" ht="16.5" customHeight="1"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</row>
    <row r="102" spans="16:33" ht="16.5" customHeight="1"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</row>
    <row r="103" spans="16:33" ht="16.5" customHeight="1"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</row>
    <row r="104" spans="16:33" ht="16.5" customHeight="1"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</row>
    <row r="105" spans="16:33" ht="16.5" customHeight="1"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</row>
    <row r="106" spans="16:33" ht="16.5" customHeight="1"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</row>
    <row r="107" spans="16:33" ht="16.5" customHeight="1"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</row>
    <row r="108" spans="16:33" ht="16.5" customHeight="1"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</row>
    <row r="109" spans="16:33" ht="16.5" customHeight="1"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</row>
    <row r="110" spans="16:33" ht="16.5" customHeight="1"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</row>
    <row r="111" spans="16:33" ht="16.5" customHeight="1"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</row>
    <row r="112" spans="16:33" ht="16.5" customHeight="1"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</row>
    <row r="113" spans="16:33" ht="16.5" customHeight="1"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</row>
    <row r="114" spans="16:33" ht="16.5" customHeight="1"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</row>
    <row r="115" spans="16:33" ht="16.5" customHeight="1"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</row>
    <row r="116" spans="16:33" ht="16.5" customHeight="1"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</row>
    <row r="117" spans="16:33" ht="16.5" customHeight="1"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</row>
    <row r="118" spans="16:33" ht="16.5" customHeight="1"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</row>
    <row r="119" spans="16:33" ht="16.5" customHeight="1"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</row>
    <row r="120" spans="16:33" ht="16.5" customHeight="1"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</row>
    <row r="121" spans="16:33" ht="16.5" customHeight="1"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</row>
    <row r="122" spans="16:33" ht="15.75" customHeight="1"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</row>
    <row r="123" spans="16:33" ht="15.75" customHeight="1"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</row>
    <row r="124" spans="16:33" ht="15.75" customHeight="1"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</row>
    <row r="125" spans="16:33" ht="15.75" customHeight="1"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</row>
    <row r="126" spans="16:33" ht="15.75" customHeight="1"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</row>
    <row r="127" spans="16:33" ht="15.75" customHeight="1"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</row>
    <row r="128" spans="16:33" ht="15.75" customHeight="1"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</row>
    <row r="129" spans="16:33" ht="15.75" customHeight="1"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</row>
    <row r="130" spans="16:33" ht="15.75" customHeight="1"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</row>
    <row r="131" spans="16:33" ht="15.75" customHeight="1"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</row>
    <row r="132" spans="16:33" ht="15.75" customHeight="1"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</row>
    <row r="133" spans="16:33" ht="15.75" customHeight="1"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</row>
    <row r="134" spans="16:33" ht="15.75" customHeight="1"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</row>
    <row r="135" spans="16:33" ht="15.75" customHeight="1"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</row>
    <row r="136" spans="16:33" ht="15.75" customHeight="1"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</row>
    <row r="137" spans="16:33" ht="15.75" customHeight="1"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</row>
    <row r="138" spans="16:33" ht="15.75" customHeight="1"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</row>
    <row r="139" spans="16:33" ht="15.75" customHeight="1"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6:33" ht="15.75" customHeight="1"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</row>
    <row r="141" spans="16:33" ht="15.75" customHeight="1"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</row>
    <row r="142" spans="16:33" ht="15.75" customHeight="1"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</row>
    <row r="143" spans="16:33" ht="15.75" customHeight="1"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</row>
    <row r="144" spans="16:33" ht="15.75" customHeight="1"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</row>
    <row r="145" spans="16:33" ht="15.75" customHeight="1"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</row>
    <row r="146" spans="16:33" ht="15.75" customHeight="1"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</row>
    <row r="147" spans="16:33" ht="15.75" customHeight="1"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</row>
    <row r="148" spans="16:33" ht="15.75" customHeight="1"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</row>
    <row r="149" spans="16:33" ht="15.75" customHeight="1"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</row>
    <row r="150" spans="16:33" ht="15.75" customHeight="1"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</row>
    <row r="151" spans="16:33" ht="15.75" customHeight="1"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</row>
    <row r="152" spans="16:33" ht="15.75" customHeight="1"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</row>
    <row r="153" spans="16:33" ht="15.75" customHeight="1"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</row>
    <row r="154" spans="16:33" ht="15.75" customHeight="1"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</row>
    <row r="155" spans="16:33" ht="15.75" customHeight="1"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</row>
    <row r="156" spans="16:33" ht="15.75" customHeight="1"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</row>
    <row r="157" spans="16:33" ht="15.75" customHeight="1"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</row>
    <row r="158" spans="16:33" ht="15.75" customHeight="1"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</row>
    <row r="159" spans="16:33" ht="15.75" customHeight="1"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</row>
    <row r="160" spans="16:33" ht="15.75" customHeight="1"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</row>
    <row r="161" spans="16:33" ht="15.75" customHeight="1"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</row>
    <row r="162" spans="16:33" ht="15.75" customHeight="1"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</row>
    <row r="163" spans="16:33" ht="15.75" customHeight="1"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</row>
    <row r="164" spans="16:33" ht="15.75" customHeight="1"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</row>
    <row r="165" spans="16:33" ht="15.75" customHeight="1"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</row>
    <row r="166" spans="16:33" ht="15.75" customHeight="1"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</row>
    <row r="167" spans="16:33" ht="15.75" customHeight="1"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</row>
    <row r="168" spans="16:33" ht="15.75" customHeight="1"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</row>
    <row r="169" spans="16:33" ht="15.75" customHeight="1"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</row>
    <row r="170" spans="16:33" ht="15.75" customHeight="1"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</row>
    <row r="171" spans="16:33" ht="15.75" customHeight="1"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</row>
    <row r="172" spans="16:33" ht="15.75" customHeight="1"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</row>
    <row r="173" spans="16:33" ht="15.75" customHeight="1"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</row>
    <row r="174" spans="16:33" ht="15.75" customHeight="1"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</row>
    <row r="175" spans="16:33" ht="15.75" customHeight="1"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</row>
    <row r="176" spans="16:33" ht="15.75" customHeight="1"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</row>
    <row r="177" spans="16:33" ht="15.75" customHeight="1"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</row>
    <row r="178" spans="16:33" ht="15.75" customHeight="1"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</row>
    <row r="179" spans="16:33" ht="15.75" customHeight="1"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</row>
    <row r="180" spans="16:33" ht="15.75" customHeight="1"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</row>
    <row r="181" spans="16:33" ht="15.75" customHeight="1"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</row>
    <row r="182" spans="16:33" ht="15.75" customHeight="1"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</row>
    <row r="183" spans="16:33" ht="15.75" customHeight="1"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</row>
    <row r="184" spans="16:33" ht="15.75" customHeight="1"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</row>
    <row r="185" spans="16:33" ht="15.75" customHeight="1"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</row>
    <row r="186" spans="16:33" ht="15.75" customHeight="1"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</row>
    <row r="187" spans="16:33" ht="15.75" customHeight="1"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</row>
    <row r="188" spans="16:33" ht="15.75" customHeight="1"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</row>
    <row r="189" spans="16:33" ht="15.75" customHeight="1"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</row>
    <row r="190" spans="16:33" ht="15.75" customHeight="1"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</row>
    <row r="191" spans="16:33" ht="15.75" customHeight="1"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</row>
    <row r="192" spans="16:33" ht="15.75" customHeight="1"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</row>
    <row r="193" spans="16:33" ht="15.75" customHeight="1"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</row>
    <row r="194" spans="16:33" ht="15.75" customHeight="1"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</row>
    <row r="195" spans="16:33" ht="15.75" customHeight="1"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</row>
    <row r="196" spans="16:33" ht="15.75" customHeight="1"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</row>
    <row r="197" spans="16:33" ht="15.75" customHeight="1"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</row>
    <row r="198" spans="16:33" ht="15.75" customHeight="1"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</row>
    <row r="199" spans="16:33" ht="15.75" customHeight="1"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</row>
    <row r="200" spans="16:33" ht="15.75" customHeight="1"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</row>
    <row r="201" spans="16:33" ht="15.75" customHeight="1"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</row>
    <row r="202" spans="16:33" ht="15.75" customHeight="1"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</row>
    <row r="203" spans="16:33" ht="15.75" customHeight="1"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</row>
    <row r="204" spans="16:33" ht="15.75" customHeight="1"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</row>
    <row r="205" spans="16:33" ht="15.75" customHeight="1"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</row>
    <row r="206" spans="16:33" ht="15.75" customHeight="1"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</row>
    <row r="207" spans="16:33" ht="15.75" customHeight="1"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</row>
    <row r="208" spans="16:33" ht="15.75" customHeight="1"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</row>
    <row r="209" spans="16:33" ht="15.75" customHeight="1"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</row>
    <row r="210" spans="16:33" ht="15.75" customHeight="1"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</row>
    <row r="211" spans="16:33" ht="15.75" customHeight="1"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</row>
    <row r="212" spans="16:33" ht="15.75" customHeight="1"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</row>
    <row r="213" spans="16:33" ht="15.75" customHeight="1"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</row>
    <row r="214" spans="16:33" ht="15.75" customHeight="1"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</row>
    <row r="215" spans="16:33" ht="15.75" customHeight="1"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</row>
    <row r="216" spans="16:33" ht="15.75" customHeight="1"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</row>
    <row r="217" spans="16:33" ht="15.75" customHeight="1"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</row>
    <row r="218" spans="16:33" ht="15.75" customHeight="1"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</row>
    <row r="219" spans="16:33" ht="15.75" customHeight="1"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</row>
    <row r="220" spans="16:33" ht="15.75" customHeight="1"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</row>
    <row r="221" spans="16:33" ht="15.75" customHeight="1"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</row>
    <row r="222" spans="16:33" ht="15.75" customHeight="1"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</row>
    <row r="223" spans="16:33" ht="15.75" customHeight="1"/>
    <row r="224" spans="16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</sheetData>
  <pageMargins left="0.7" right="0.7" top="0.75" bottom="0.75" header="0" footer="0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23DF-5A9F-4B66-85EC-0699A58F59C6}">
  <dimension ref="A1:AI709"/>
  <sheetViews>
    <sheetView showGridLines="0" zoomScale="90" zoomScaleNormal="90" workbookViewId="0">
      <selection activeCell="M15" sqref="M15"/>
    </sheetView>
  </sheetViews>
  <sheetFormatPr baseColWidth="10" defaultColWidth="11.125" defaultRowHeight="15" customHeight="1"/>
  <cols>
    <col min="1" max="1" width="3.5" customWidth="1"/>
    <col min="2" max="9" width="9.5" customWidth="1"/>
    <col min="10" max="15" width="9.5" style="257" customWidth="1"/>
    <col min="16" max="16" width="3.5" customWidth="1"/>
    <col min="17" max="17" width="6.875" hidden="1" customWidth="1"/>
    <col min="18" max="18" width="20.125" customWidth="1"/>
    <col min="19" max="22" width="9.5" customWidth="1"/>
    <col min="23" max="34" width="10.625" customWidth="1"/>
    <col min="35" max="35" width="9.375" customWidth="1"/>
  </cols>
  <sheetData>
    <row r="1" spans="1:35" ht="24.75">
      <c r="A1" s="108"/>
      <c r="B1" s="106" t="s">
        <v>391</v>
      </c>
      <c r="C1" s="108"/>
      <c r="D1" s="108"/>
      <c r="E1" s="108"/>
      <c r="F1" s="108"/>
      <c r="G1" s="108"/>
      <c r="H1" s="108"/>
      <c r="I1" s="108"/>
      <c r="J1" s="320"/>
      <c r="K1" s="320"/>
      <c r="L1" s="320"/>
      <c r="M1" s="320"/>
      <c r="N1" s="320"/>
      <c r="O1" s="320"/>
      <c r="P1" s="108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19.5">
      <c r="A2" s="108"/>
      <c r="B2" s="107" t="s">
        <v>393</v>
      </c>
      <c r="C2" s="109"/>
      <c r="D2" s="2"/>
      <c r="E2" s="2"/>
      <c r="F2" s="2"/>
      <c r="G2" s="9"/>
      <c r="H2" s="9"/>
      <c r="I2" s="9"/>
      <c r="J2" s="242"/>
      <c r="K2" s="242"/>
      <c r="L2" s="242"/>
      <c r="M2" s="242"/>
      <c r="N2" s="242"/>
      <c r="O2" s="299"/>
      <c r="P2" s="108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</row>
    <row r="3" spans="1:35" s="182" customFormat="1" ht="16.5" customHeight="1">
      <c r="A3" s="180"/>
      <c r="B3" s="190" t="s">
        <v>517</v>
      </c>
      <c r="C3" s="180"/>
      <c r="D3" s="180"/>
      <c r="E3" s="180"/>
      <c r="F3" s="180"/>
      <c r="G3" s="357" t="s">
        <v>5</v>
      </c>
      <c r="H3" s="279"/>
      <c r="I3" s="357">
        <v>2021</v>
      </c>
      <c r="J3" s="357"/>
      <c r="K3" s="357">
        <v>2022</v>
      </c>
      <c r="L3" s="357"/>
      <c r="M3" s="357">
        <v>2023</v>
      </c>
      <c r="N3" s="357"/>
      <c r="O3" s="357">
        <v>2024</v>
      </c>
      <c r="P3" s="180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</row>
    <row r="4" spans="1:35" ht="16.5" customHeight="1">
      <c r="A4" s="108"/>
      <c r="B4" s="356" t="s">
        <v>392</v>
      </c>
      <c r="C4" s="356"/>
      <c r="D4" s="356"/>
      <c r="E4" s="356"/>
      <c r="F4" s="356"/>
      <c r="G4" s="391"/>
      <c r="H4" s="391"/>
      <c r="I4" s="391"/>
      <c r="J4" s="391"/>
      <c r="K4" s="391"/>
      <c r="L4" s="391"/>
      <c r="M4" s="391"/>
      <c r="N4" s="391"/>
      <c r="O4" s="391"/>
      <c r="P4" s="108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1:35" ht="16.5" customHeight="1">
      <c r="A5" s="108"/>
      <c r="B5" s="30" t="s">
        <v>515</v>
      </c>
      <c r="C5" s="30"/>
      <c r="D5" s="30"/>
      <c r="E5" s="30"/>
      <c r="F5" s="30"/>
      <c r="G5" s="242" t="s">
        <v>198</v>
      </c>
      <c r="H5" s="242"/>
      <c r="I5" s="392">
        <v>836</v>
      </c>
      <c r="J5" s="392"/>
      <c r="K5" s="392">
        <v>992</v>
      </c>
      <c r="L5" s="392"/>
      <c r="M5" s="392">
        <v>1041</v>
      </c>
      <c r="N5" s="393"/>
      <c r="O5" s="392">
        <v>1192</v>
      </c>
      <c r="P5" s="108"/>
      <c r="Q5" s="67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</row>
    <row r="6" spans="1:35" ht="16.5" customHeight="1">
      <c r="A6" s="108"/>
      <c r="B6" s="30" t="s">
        <v>377</v>
      </c>
      <c r="C6" s="30"/>
      <c r="D6" s="30"/>
      <c r="E6" s="30"/>
      <c r="F6" s="30"/>
      <c r="G6" s="242" t="s">
        <v>198</v>
      </c>
      <c r="H6" s="242"/>
      <c r="I6" s="392">
        <v>268</v>
      </c>
      <c r="J6" s="392"/>
      <c r="K6" s="392">
        <v>302</v>
      </c>
      <c r="L6" s="392"/>
      <c r="M6" s="392">
        <v>322</v>
      </c>
      <c r="N6" s="393"/>
      <c r="O6" s="392">
        <v>337</v>
      </c>
      <c r="P6" s="108"/>
      <c r="Q6" s="69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</row>
    <row r="7" spans="1:35" ht="16.5" customHeight="1">
      <c r="A7" s="108"/>
      <c r="B7" s="30" t="s">
        <v>378</v>
      </c>
      <c r="C7" s="30"/>
      <c r="D7" s="30"/>
      <c r="E7" s="30"/>
      <c r="F7" s="30"/>
      <c r="G7" s="242" t="s">
        <v>198</v>
      </c>
      <c r="H7" s="242"/>
      <c r="I7" s="392">
        <v>525</v>
      </c>
      <c r="J7" s="392"/>
      <c r="K7" s="392">
        <v>622</v>
      </c>
      <c r="L7" s="392"/>
      <c r="M7" s="392">
        <v>653</v>
      </c>
      <c r="N7" s="393"/>
      <c r="O7" s="392">
        <v>781</v>
      </c>
      <c r="P7" s="108"/>
      <c r="Q7" s="69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</row>
    <row r="8" spans="1:35" ht="16.5" customHeight="1">
      <c r="A8" s="108"/>
      <c r="B8" s="30" t="s">
        <v>379</v>
      </c>
      <c r="C8" s="30"/>
      <c r="D8" s="30"/>
      <c r="E8" s="30"/>
      <c r="F8" s="30"/>
      <c r="G8" s="242" t="s">
        <v>198</v>
      </c>
      <c r="H8" s="242"/>
      <c r="I8" s="392">
        <v>43</v>
      </c>
      <c r="J8" s="392"/>
      <c r="K8" s="392">
        <v>68</v>
      </c>
      <c r="L8" s="392"/>
      <c r="M8" s="392">
        <v>66</v>
      </c>
      <c r="N8" s="393"/>
      <c r="O8" s="392">
        <v>74</v>
      </c>
      <c r="P8" s="108"/>
      <c r="Q8" s="69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</row>
    <row r="9" spans="1:35" ht="16.5" customHeight="1">
      <c r="A9" s="108"/>
      <c r="B9" s="30" t="s">
        <v>380</v>
      </c>
      <c r="C9" s="30"/>
      <c r="D9" s="30"/>
      <c r="E9" s="30"/>
      <c r="F9" s="30"/>
      <c r="G9" s="242" t="s">
        <v>198</v>
      </c>
      <c r="H9" s="242"/>
      <c r="I9" s="392">
        <v>268</v>
      </c>
      <c r="J9" s="392"/>
      <c r="K9" s="392">
        <v>34</v>
      </c>
      <c r="L9" s="392"/>
      <c r="M9" s="392">
        <v>20</v>
      </c>
      <c r="N9" s="393"/>
      <c r="O9" s="392">
        <v>15</v>
      </c>
      <c r="P9" s="108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spans="1:35" ht="16.5" customHeight="1">
      <c r="A10" s="108"/>
      <c r="B10" s="194"/>
      <c r="C10" s="194"/>
      <c r="D10" s="155"/>
      <c r="E10" s="155"/>
      <c r="F10" s="155"/>
      <c r="G10" s="319"/>
      <c r="H10" s="319"/>
      <c r="I10" s="394"/>
      <c r="J10" s="394"/>
      <c r="K10" s="394"/>
      <c r="L10" s="394"/>
      <c r="M10" s="394"/>
      <c r="N10" s="393"/>
      <c r="O10" s="394"/>
      <c r="P10" s="108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</row>
    <row r="11" spans="1:35" ht="16.5" customHeight="1">
      <c r="A11" s="108"/>
      <c r="B11" s="356" t="s">
        <v>381</v>
      </c>
      <c r="C11" s="356"/>
      <c r="D11" s="356"/>
      <c r="E11" s="356"/>
      <c r="F11" s="356"/>
      <c r="G11" s="391"/>
      <c r="H11" s="391"/>
      <c r="I11" s="395"/>
      <c r="J11" s="395"/>
      <c r="K11" s="395"/>
      <c r="L11" s="395"/>
      <c r="M11" s="395"/>
      <c r="N11" s="395"/>
      <c r="O11" s="395"/>
      <c r="P11" s="108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</row>
    <row r="12" spans="1:35" ht="16.5" customHeight="1">
      <c r="A12" s="108"/>
      <c r="B12" s="63" t="s">
        <v>518</v>
      </c>
      <c r="C12" s="64"/>
      <c r="D12" s="2"/>
      <c r="E12" s="43"/>
      <c r="F12" s="43"/>
      <c r="G12" s="274" t="s">
        <v>516</v>
      </c>
      <c r="H12" s="274"/>
      <c r="I12" s="392">
        <v>364</v>
      </c>
      <c r="J12" s="368"/>
      <c r="K12" s="392">
        <v>591</v>
      </c>
      <c r="L12" s="368"/>
      <c r="M12" s="392">
        <v>800</v>
      </c>
      <c r="N12" s="393"/>
      <c r="O12" s="392">
        <v>1291</v>
      </c>
      <c r="P12" s="390"/>
      <c r="Q12" s="70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</row>
    <row r="13" spans="1:35" ht="16.5" customHeight="1">
      <c r="A13" s="108"/>
      <c r="B13" s="63" t="s">
        <v>377</v>
      </c>
      <c r="C13" s="64"/>
      <c r="D13" s="9"/>
      <c r="E13" s="43"/>
      <c r="F13" s="43"/>
      <c r="G13" s="274" t="s">
        <v>516</v>
      </c>
      <c r="H13" s="274"/>
      <c r="I13" s="392">
        <v>78</v>
      </c>
      <c r="J13" s="368"/>
      <c r="K13" s="392">
        <v>108</v>
      </c>
      <c r="L13" s="368"/>
      <c r="M13" s="392">
        <v>157</v>
      </c>
      <c r="N13" s="393"/>
      <c r="O13" s="392">
        <v>281</v>
      </c>
      <c r="P13" s="390"/>
      <c r="Q13" s="70" t="e">
        <f>(#REF!-I13)/I13</f>
        <v>#REF!</v>
      </c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</row>
    <row r="14" spans="1:35" ht="16.5" customHeight="1">
      <c r="A14" s="108"/>
      <c r="B14" s="63" t="s">
        <v>378</v>
      </c>
      <c r="C14" s="64"/>
      <c r="D14" s="9"/>
      <c r="E14" s="43"/>
      <c r="F14" s="43"/>
      <c r="G14" s="274" t="s">
        <v>516</v>
      </c>
      <c r="H14" s="274"/>
      <c r="I14" s="392">
        <v>283</v>
      </c>
      <c r="J14" s="368"/>
      <c r="K14" s="392">
        <v>477</v>
      </c>
      <c r="L14" s="368"/>
      <c r="M14" s="392">
        <v>632</v>
      </c>
      <c r="N14" s="393"/>
      <c r="O14" s="392">
        <v>994</v>
      </c>
      <c r="P14" s="390"/>
      <c r="Q14" s="82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</row>
    <row r="15" spans="1:35" ht="16.5" customHeight="1">
      <c r="A15" s="108"/>
      <c r="B15" s="63" t="s">
        <v>379</v>
      </c>
      <c r="C15" s="64"/>
      <c r="D15" s="9"/>
      <c r="E15" s="43"/>
      <c r="F15" s="43"/>
      <c r="G15" s="274" t="s">
        <v>516</v>
      </c>
      <c r="H15" s="274"/>
      <c r="I15" s="392">
        <v>3</v>
      </c>
      <c r="J15" s="368"/>
      <c r="K15" s="392">
        <v>6</v>
      </c>
      <c r="L15" s="368"/>
      <c r="M15" s="392">
        <v>11</v>
      </c>
      <c r="N15" s="393"/>
      <c r="O15" s="392">
        <v>17</v>
      </c>
      <c r="P15" s="390"/>
      <c r="Q15" s="70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</row>
    <row r="16" spans="1:35" ht="16.5" customHeight="1">
      <c r="A16" s="108"/>
      <c r="B16" s="63" t="s">
        <v>519</v>
      </c>
      <c r="C16" s="64"/>
      <c r="D16" s="31"/>
      <c r="E16" s="43"/>
      <c r="F16" s="43"/>
      <c r="G16" s="274" t="s">
        <v>66</v>
      </c>
      <c r="H16" s="274"/>
      <c r="I16" s="309">
        <v>0.21428571428571427</v>
      </c>
      <c r="J16" s="274"/>
      <c r="K16" s="309">
        <v>0.18274111675126903</v>
      </c>
      <c r="L16" s="274"/>
      <c r="M16" s="309">
        <v>0.19625000000000001</v>
      </c>
      <c r="O16" s="309">
        <v>0.21766072811773818</v>
      </c>
      <c r="P16" s="108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</row>
    <row r="17" spans="1:35" ht="16.5" customHeight="1">
      <c r="A17" s="108"/>
      <c r="B17" s="63" t="s">
        <v>382</v>
      </c>
      <c r="C17" s="64"/>
      <c r="D17" s="31"/>
      <c r="E17" s="43"/>
      <c r="F17" s="43"/>
      <c r="G17" s="274" t="s">
        <v>66</v>
      </c>
      <c r="H17" s="274"/>
      <c r="I17" s="309">
        <v>8.241758241758242E-3</v>
      </c>
      <c r="J17" s="274"/>
      <c r="K17" s="309">
        <v>1.015228426395939E-2</v>
      </c>
      <c r="L17" s="274"/>
      <c r="M17" s="309">
        <v>1.375E-2</v>
      </c>
      <c r="O17" s="309">
        <v>1.3168086754453912E-2</v>
      </c>
      <c r="P17" s="108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</row>
    <row r="18" spans="1:35" ht="16.5" customHeight="1">
      <c r="A18" s="108"/>
      <c r="B18" s="63"/>
      <c r="C18" s="63"/>
      <c r="D18" s="9"/>
      <c r="E18" s="9"/>
      <c r="F18" s="9"/>
      <c r="G18" s="21"/>
      <c r="H18" s="21"/>
      <c r="I18" s="21"/>
      <c r="J18" s="21"/>
      <c r="K18" s="21"/>
      <c r="L18" s="21"/>
      <c r="M18" s="21"/>
      <c r="N18" s="21"/>
      <c r="O18" s="21"/>
      <c r="P18" s="108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</row>
    <row r="19" spans="1:35" ht="16.5" customHeight="1">
      <c r="A19" s="108"/>
      <c r="B19" s="108"/>
      <c r="C19" s="108"/>
      <c r="D19" s="108"/>
      <c r="E19" s="108"/>
      <c r="F19" s="108"/>
      <c r="G19" s="333"/>
      <c r="H19" s="333"/>
      <c r="I19" s="333"/>
      <c r="J19" s="333"/>
      <c r="K19" s="333"/>
      <c r="L19" s="333"/>
      <c r="M19" s="333"/>
      <c r="N19" s="333"/>
      <c r="O19" s="333"/>
      <c r="P19" s="108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</row>
    <row r="20" spans="1:35" ht="16.5" customHeight="1">
      <c r="G20" s="65"/>
      <c r="H20" s="65"/>
      <c r="I20" s="65"/>
      <c r="J20" s="65"/>
      <c r="K20" s="65"/>
      <c r="L20" s="65"/>
      <c r="M20" s="65"/>
      <c r="N20" s="65"/>
      <c r="O20" s="65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</row>
    <row r="21" spans="1:35" ht="16.5" customHeight="1">
      <c r="G21" s="65"/>
      <c r="H21" s="65"/>
      <c r="I21" s="65"/>
      <c r="J21" s="65"/>
      <c r="K21" s="65"/>
      <c r="L21" s="65"/>
      <c r="M21" s="65"/>
      <c r="N21" s="65"/>
      <c r="O21" s="65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</row>
    <row r="22" spans="1:35" ht="16.5" customHeight="1">
      <c r="G22" s="65"/>
      <c r="H22" s="65"/>
      <c r="I22" s="65"/>
      <c r="J22" s="65"/>
      <c r="K22" s="65"/>
      <c r="L22" s="65"/>
      <c r="M22" s="65"/>
      <c r="N22" s="65"/>
      <c r="O22" s="65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</row>
    <row r="23" spans="1:35" ht="16.5" customHeight="1">
      <c r="G23" s="65"/>
      <c r="H23" s="65"/>
      <c r="I23" s="65"/>
      <c r="J23" s="65"/>
      <c r="K23" s="65"/>
      <c r="L23" s="65"/>
      <c r="M23" s="65"/>
      <c r="N23" s="65"/>
      <c r="O23" s="65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</row>
    <row r="24" spans="1:35" ht="16.5" customHeight="1">
      <c r="G24" s="65"/>
      <c r="H24" s="65"/>
      <c r="I24" s="65"/>
      <c r="J24" s="65"/>
      <c r="K24" s="65"/>
      <c r="L24" s="65"/>
      <c r="M24" s="65"/>
      <c r="N24" s="65"/>
      <c r="O24" s="65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</row>
    <row r="25" spans="1:35" ht="16.5" customHeight="1">
      <c r="G25" s="65"/>
      <c r="H25" s="65"/>
      <c r="I25" s="65"/>
      <c r="J25" s="65"/>
      <c r="K25" s="65"/>
      <c r="L25" s="65"/>
      <c r="M25" s="65"/>
      <c r="N25" s="65"/>
      <c r="O25" s="65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</row>
    <row r="26" spans="1:35" ht="16.5" customHeight="1">
      <c r="G26" s="65"/>
      <c r="H26" s="65"/>
      <c r="I26" s="65"/>
      <c r="J26" s="65"/>
      <c r="K26" s="65"/>
      <c r="L26" s="65"/>
      <c r="M26" s="65"/>
      <c r="N26" s="65"/>
      <c r="O26" s="65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</row>
    <row r="27" spans="1:35" ht="16.5" customHeight="1">
      <c r="G27" s="65"/>
      <c r="H27" s="65"/>
      <c r="I27" s="65"/>
      <c r="J27" s="65"/>
      <c r="K27" s="65"/>
      <c r="L27" s="65"/>
      <c r="M27" s="65"/>
      <c r="N27" s="65"/>
      <c r="O27" s="65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</row>
    <row r="28" spans="1:35" ht="16.5" customHeight="1">
      <c r="G28" s="65"/>
      <c r="H28" s="65"/>
      <c r="I28" s="65"/>
      <c r="J28" s="65"/>
      <c r="K28" s="65"/>
      <c r="L28" s="65"/>
      <c r="M28" s="65"/>
      <c r="N28" s="65"/>
      <c r="O28" s="65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</row>
    <row r="29" spans="1:35" ht="16.5" customHeight="1">
      <c r="G29" s="65"/>
      <c r="H29" s="65"/>
      <c r="I29" s="65"/>
      <c r="J29" s="65"/>
      <c r="K29" s="65"/>
      <c r="L29" s="65"/>
      <c r="M29" s="65"/>
      <c r="N29" s="65"/>
      <c r="O29" s="65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</row>
    <row r="30" spans="1:35" ht="16.5" customHeight="1">
      <c r="G30" s="65"/>
      <c r="H30" s="65"/>
      <c r="I30" s="65"/>
      <c r="J30" s="65"/>
      <c r="K30" s="65"/>
      <c r="L30" s="65"/>
      <c r="M30" s="65"/>
      <c r="N30" s="65"/>
      <c r="O30" s="65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</row>
    <row r="31" spans="1:35" ht="16.5" customHeight="1">
      <c r="G31" s="65"/>
      <c r="H31" s="65"/>
      <c r="I31" s="65"/>
      <c r="J31" s="65"/>
      <c r="K31" s="65"/>
      <c r="L31" s="65"/>
      <c r="M31" s="65"/>
      <c r="N31" s="65"/>
      <c r="O31" s="65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</row>
    <row r="32" spans="1:35" ht="16.5" customHeight="1">
      <c r="G32" s="65"/>
      <c r="H32" s="65"/>
      <c r="I32" s="65"/>
      <c r="J32" s="65"/>
      <c r="K32" s="65"/>
      <c r="L32" s="65"/>
      <c r="M32" s="65"/>
      <c r="N32" s="65"/>
      <c r="O32" s="65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7:35" ht="16.5" customHeight="1">
      <c r="G33" s="65"/>
      <c r="H33" s="65"/>
      <c r="I33" s="65"/>
      <c r="J33" s="65"/>
      <c r="K33" s="65"/>
      <c r="L33" s="65"/>
      <c r="M33" s="65"/>
      <c r="N33" s="65"/>
      <c r="O33" s="65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</row>
    <row r="34" spans="7:35" ht="16.5" customHeight="1">
      <c r="G34" s="65"/>
      <c r="H34" s="65"/>
      <c r="I34" s="65"/>
      <c r="J34" s="65"/>
      <c r="K34" s="65"/>
      <c r="L34" s="65"/>
      <c r="M34" s="65"/>
      <c r="N34" s="65"/>
      <c r="O34" s="65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</row>
    <row r="35" spans="7:35" ht="16.5" customHeight="1"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</row>
    <row r="36" spans="7:35" ht="16.5" customHeight="1"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</row>
    <row r="37" spans="7:35" ht="16.5" customHeight="1"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</row>
    <row r="38" spans="7:35" ht="16.5" customHeight="1"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</row>
    <row r="39" spans="7:35" ht="16.5" customHeight="1"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</row>
    <row r="40" spans="7:35" ht="16.5" customHeight="1"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</row>
    <row r="41" spans="7:35" ht="16.5" customHeight="1"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</row>
    <row r="42" spans="7:35" ht="16.5" customHeight="1"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</row>
    <row r="43" spans="7:35" ht="16.5" customHeight="1"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</row>
    <row r="44" spans="7:35" ht="16.5" customHeight="1"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</row>
    <row r="45" spans="7:35" ht="16.5" customHeight="1"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</row>
    <row r="46" spans="7:35" ht="16.5" customHeight="1"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</row>
    <row r="47" spans="7:35" ht="16.5" customHeight="1"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</row>
    <row r="48" spans="7:35" ht="16.5" customHeight="1"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</row>
    <row r="49" spans="17:35" ht="16.5" customHeight="1"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</row>
    <row r="50" spans="17:35" ht="16.5" customHeight="1"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</row>
    <row r="51" spans="17:35" ht="16.5" customHeight="1"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</row>
    <row r="52" spans="17:35" ht="16.5" customHeight="1"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</row>
    <row r="53" spans="17:35" ht="16.5" customHeight="1"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</row>
    <row r="54" spans="17:35" ht="16.5" customHeight="1"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</row>
    <row r="55" spans="17:35" ht="16.5" customHeight="1"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</row>
    <row r="56" spans="17:35" ht="16.5" customHeight="1"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</row>
    <row r="57" spans="17:35" ht="16.5" customHeight="1"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</row>
    <row r="58" spans="17:35" ht="16.5" customHeight="1"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</row>
    <row r="59" spans="17:35" ht="16.5" customHeight="1"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</row>
    <row r="60" spans="17:35" ht="16.5" customHeight="1"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</row>
    <row r="61" spans="17:35" ht="16.5" customHeight="1"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</row>
    <row r="62" spans="17:35" ht="16.5" customHeight="1"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7:35" ht="16.5" customHeight="1"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  <row r="64" spans="17:35" ht="16.5" customHeight="1"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</row>
    <row r="65" spans="17:35" ht="16.5" customHeight="1"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</row>
    <row r="66" spans="17:35" ht="16.5" customHeight="1"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</row>
    <row r="67" spans="17:35" ht="16.5" customHeight="1"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</row>
    <row r="68" spans="17:35" ht="16.5" customHeight="1"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</row>
    <row r="69" spans="17:35" ht="16.5" customHeight="1"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</row>
    <row r="70" spans="17:35" ht="16.5" customHeight="1"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</row>
    <row r="71" spans="17:35" ht="16.5" customHeight="1"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</row>
    <row r="72" spans="17:35" ht="16.5" customHeight="1"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</row>
    <row r="73" spans="17:35" ht="16.5" customHeight="1"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</row>
    <row r="74" spans="17:35" ht="16.5" customHeight="1"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</row>
    <row r="75" spans="17:35" ht="16.5" customHeight="1"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</row>
    <row r="76" spans="17:35" ht="16.5" customHeight="1"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</row>
    <row r="77" spans="17:35" ht="16.5" customHeight="1"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</row>
    <row r="78" spans="17:35" ht="16.5" customHeight="1"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</row>
    <row r="79" spans="17:35" ht="16.5" customHeight="1"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</row>
    <row r="80" spans="17:35" ht="16.5" customHeight="1"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</row>
    <row r="81" spans="17:35" ht="15.75" customHeight="1"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</row>
    <row r="82" spans="17:35" ht="15.75" customHeight="1"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</row>
    <row r="83" spans="17:35" ht="15.75" customHeight="1"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</row>
    <row r="84" spans="17:35" ht="15.75" customHeight="1"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</row>
    <row r="85" spans="17:35" ht="15.75" customHeight="1"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</row>
    <row r="86" spans="17:35" ht="15.75" customHeight="1"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</row>
    <row r="87" spans="17:35" ht="15.75" customHeight="1"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</row>
    <row r="88" spans="17:35" ht="15.75" customHeight="1"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</row>
    <row r="89" spans="17:35" ht="15.75" customHeight="1"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</row>
    <row r="90" spans="17:35" ht="15.75" customHeight="1"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</row>
    <row r="91" spans="17:35" ht="15.75" customHeight="1"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</row>
    <row r="92" spans="17:35" ht="15.75" customHeight="1"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</row>
    <row r="93" spans="17:35" ht="15.75" customHeight="1"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</row>
    <row r="94" spans="17:35" ht="15.75" customHeight="1"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</row>
    <row r="95" spans="17:35" ht="15.75" customHeight="1"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</row>
    <row r="96" spans="17:35" ht="15.75" customHeight="1"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</row>
    <row r="97" spans="17:35" ht="15.75" customHeight="1"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</row>
    <row r="98" spans="17:35" ht="15.75" customHeight="1"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</row>
    <row r="99" spans="17:35" ht="15.75" customHeight="1"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</row>
    <row r="100" spans="17:35" ht="15.75" customHeight="1"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</row>
    <row r="101" spans="17:35" ht="15.75" customHeight="1"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</row>
    <row r="102" spans="17:35" ht="15.75" customHeight="1"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</row>
    <row r="103" spans="17:35" ht="15.75" customHeight="1"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</row>
    <row r="104" spans="17:35" ht="15.75" customHeight="1"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</row>
    <row r="105" spans="17:35" ht="15.75" customHeight="1"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</row>
    <row r="106" spans="17:35" ht="15.75" customHeight="1"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</row>
    <row r="107" spans="17:35" ht="15.75" customHeight="1"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</row>
    <row r="108" spans="17:35" ht="15.75" customHeight="1"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</row>
    <row r="109" spans="17:35" ht="15.75" customHeight="1"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</row>
    <row r="110" spans="17:35" ht="15.75" customHeight="1"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</row>
    <row r="111" spans="17:35" ht="15.75" customHeight="1"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</row>
    <row r="112" spans="17:35" ht="15.75" customHeight="1"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</row>
    <row r="113" spans="17:35" ht="15.75" customHeight="1"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</row>
    <row r="114" spans="17:35" ht="15.75" customHeight="1"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</row>
    <row r="115" spans="17:35" ht="15.75" customHeight="1"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</row>
    <row r="116" spans="17:35" ht="15.75" customHeight="1"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</row>
    <row r="117" spans="17:35" ht="15.75" customHeight="1"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</row>
    <row r="118" spans="17:35" ht="15.75" customHeight="1"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</row>
    <row r="119" spans="17:35" ht="15.75" customHeight="1"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</row>
    <row r="120" spans="17:35" ht="15.75" customHeight="1"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</row>
    <row r="121" spans="17:35" ht="15.75" customHeight="1"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</row>
    <row r="122" spans="17:35" ht="15.75" customHeight="1"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</row>
    <row r="123" spans="17:35" ht="15.75" customHeight="1"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</row>
    <row r="124" spans="17:35" ht="15.75" customHeight="1"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</row>
    <row r="125" spans="17:35" ht="15.75" customHeight="1"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</row>
    <row r="126" spans="17:35" ht="15.75" customHeight="1"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</row>
    <row r="127" spans="17:35" ht="15.75" customHeight="1"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</row>
    <row r="128" spans="17:35" ht="15.75" customHeight="1"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</row>
    <row r="129" spans="17:35" ht="15.75" customHeight="1"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</row>
    <row r="130" spans="17:35" ht="15.75" customHeight="1"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</row>
    <row r="131" spans="17:35" ht="15.75" customHeight="1"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</row>
    <row r="132" spans="17:35" ht="15.75" customHeight="1"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</row>
    <row r="133" spans="17:35" ht="15.75" customHeight="1"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</row>
    <row r="134" spans="17:35" ht="15.75" customHeight="1"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</row>
    <row r="135" spans="17:35" ht="15.75" customHeight="1"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</row>
    <row r="136" spans="17:35" ht="15.75" customHeight="1"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</row>
    <row r="137" spans="17:35" ht="15.75" customHeight="1"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</row>
    <row r="138" spans="17:35" ht="15.75" customHeight="1"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</row>
    <row r="139" spans="17:35" ht="15.75" customHeight="1"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</row>
    <row r="140" spans="17:35" ht="15.75" customHeight="1"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</row>
    <row r="141" spans="17:35" ht="15.75" customHeight="1"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</row>
    <row r="142" spans="17:35" ht="15.75" customHeight="1"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</row>
    <row r="143" spans="17:35" ht="15.75" customHeight="1"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</row>
    <row r="144" spans="17:35" ht="15.75" customHeight="1"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</row>
    <row r="145" spans="17:35" ht="15.75" customHeight="1"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</row>
    <row r="146" spans="17:35" ht="15.75" customHeight="1"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</row>
    <row r="147" spans="17:35" ht="15.75" customHeight="1"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</row>
    <row r="148" spans="17:35" ht="15.75" customHeight="1"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</row>
    <row r="149" spans="17:35" ht="15.75" customHeight="1"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</row>
    <row r="150" spans="17:35" ht="15.75" customHeight="1"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</row>
    <row r="151" spans="17:35" ht="15.75" customHeight="1"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</row>
    <row r="152" spans="17:35" ht="15.75" customHeight="1"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</row>
    <row r="153" spans="17:35" ht="15.75" customHeight="1"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</row>
    <row r="154" spans="17:35" ht="15.75" customHeight="1"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</row>
    <row r="155" spans="17:35" ht="15.75" customHeight="1"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</row>
    <row r="156" spans="17:35" ht="15.75" customHeight="1"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</row>
    <row r="157" spans="17:35" ht="15.75" customHeight="1"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</row>
    <row r="158" spans="17:35" ht="15.75" customHeight="1"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</row>
    <row r="159" spans="17:35" ht="15.75" customHeight="1"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</row>
    <row r="160" spans="17:35" ht="15.75" customHeight="1"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</row>
    <row r="161" spans="17:35" ht="15.75" customHeight="1"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</row>
    <row r="162" spans="17:35" ht="15.75" customHeight="1"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</row>
    <row r="163" spans="17:35" ht="15.75" customHeight="1"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</row>
    <row r="164" spans="17:35" ht="15.75" customHeight="1"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</row>
    <row r="165" spans="17:35" ht="15.75" customHeight="1"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</row>
    <row r="166" spans="17:35" ht="15.75" customHeight="1"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</row>
    <row r="167" spans="17:35" ht="15.75" customHeight="1"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</row>
    <row r="168" spans="17:35" ht="15.75" customHeight="1"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</row>
    <row r="169" spans="17:35" ht="15.75" customHeight="1"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</row>
    <row r="170" spans="17:35" ht="15.75" customHeight="1"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</row>
    <row r="171" spans="17:35" ht="15.75" customHeight="1"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</row>
    <row r="172" spans="17:35" ht="15.75" customHeight="1"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</row>
    <row r="173" spans="17:35" ht="15.75" customHeight="1"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</row>
    <row r="174" spans="17:35" ht="15.75" customHeight="1"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</row>
    <row r="175" spans="17:35" ht="15.75" customHeight="1"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</row>
    <row r="176" spans="17:35" ht="15.75" customHeight="1"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</row>
    <row r="177" spans="17:35" ht="15.75" customHeight="1"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</row>
    <row r="178" spans="17:35" ht="15.75" customHeight="1"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</row>
    <row r="179" spans="17:35" ht="15.75" customHeight="1"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</row>
    <row r="180" spans="17:35" ht="15.75" customHeight="1"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</row>
    <row r="181" spans="17:35" ht="15.75" customHeight="1"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</row>
    <row r="182" spans="17:35" ht="15.75" customHeight="1"/>
    <row r="183" spans="17:35" ht="15.75" customHeight="1"/>
    <row r="184" spans="17:35" ht="15.75" customHeight="1"/>
    <row r="185" spans="17:35" ht="15.75" customHeight="1"/>
    <row r="186" spans="17:35" ht="15.75" customHeight="1"/>
    <row r="187" spans="17:35" ht="15.75" customHeight="1"/>
    <row r="188" spans="17:35" ht="15.75" customHeight="1"/>
    <row r="189" spans="17:35" ht="15.75" customHeight="1"/>
    <row r="190" spans="17:35" ht="15.75" customHeight="1"/>
    <row r="191" spans="17:35" ht="15.75" customHeight="1"/>
    <row r="192" spans="17:3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</sheetData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Cover Sheet</vt:lpstr>
      <vt:lpstr>Index</vt:lpstr>
      <vt:lpstr>Emissions</vt:lpstr>
      <vt:lpstr>Environmental Stewardship</vt:lpstr>
      <vt:lpstr>Biodiversity</vt:lpstr>
      <vt:lpstr>People</vt:lpstr>
      <vt:lpstr>DEI</vt:lpstr>
      <vt:lpstr>Health and Safety</vt:lpstr>
      <vt:lpstr>Suppliers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Florencia Groba</dc:creator>
  <cp:keywords/>
  <dc:description/>
  <cp:lastModifiedBy>Juan Marcos Carabajal</cp:lastModifiedBy>
  <cp:revision/>
  <dcterms:created xsi:type="dcterms:W3CDTF">2025-01-13T14:51:24Z</dcterms:created>
  <dcterms:modified xsi:type="dcterms:W3CDTF">2025-07-08T19:04:39Z</dcterms:modified>
  <cp:category/>
  <cp:contentStatus/>
</cp:coreProperties>
</file>